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0" windowWidth="25440" windowHeight="12420" activeTab="1"/>
  </bookViews>
  <sheets>
    <sheet name="Рекомендации" sheetId="1" r:id="rId1"/>
    <sheet name="0700" sheetId="2" r:id="rId2"/>
    <sheet name="0701" sheetId="3" state="hidden" r:id="rId3"/>
    <sheet name="Сообщения" sheetId="4" r:id="rId4"/>
    <sheet name="Настройки словаря" sheetId="5" state="hidden" r:id="rId5"/>
    <sheet name="Методики" sheetId="6" state="hidden" r:id="rId6"/>
    <sheet name="Методики DOS" sheetId="7" state="hidden" r:id="rId7"/>
    <sheet name="Настройка" sheetId="8" state="hidden" r:id="rId8"/>
    <sheet name="Параметры" sheetId="9" state="hidden" r:id="rId9"/>
  </sheets>
  <externalReferences>
    <externalReference r:id="rId12"/>
    <externalReference r:id="rId13"/>
    <externalReference r:id="rId14"/>
    <externalReference r:id="rId15"/>
    <externalReference r:id="rId16"/>
    <externalReference r:id="rId17"/>
    <externalReference r:id="rId18"/>
  </externalReferences>
  <definedNames>
    <definedName name="Имена" localSheetId="7">#REF!</definedName>
    <definedName name="Имена" localSheetId="8">#REF!</definedName>
    <definedName name="Код">"R[1]C"</definedName>
    <definedName name="Обл" localSheetId="7">#REF!</definedName>
    <definedName name="Обл" localSheetId="8">#REF!</definedName>
    <definedName name="_xlnm.Print_Area" localSheetId="1">'0700'!$A$2:$H$45</definedName>
    <definedName name="_xlnm.Print_Area" localSheetId="2">'0701'!$A$2:$I$48</definedName>
    <definedName name="_xlnm.Print_Area" localSheetId="0">'Рекомендации'!$B$2:$L$28</definedName>
    <definedName name="Словарь" localSheetId="7">#REF!</definedName>
    <definedName name="словарь" localSheetId="4">'[6]Словарь'!$A$2:$H$83</definedName>
    <definedName name="Словарь" localSheetId="8">#REF!</definedName>
    <definedName name="Словарь_1016_0" localSheetId="7">#REF!</definedName>
    <definedName name="Словарь_1016_0" localSheetId="8">#REF!</definedName>
    <definedName name="Словарь1" localSheetId="7">#REF!</definedName>
    <definedName name="Словарь1" localSheetId="8">#REF!</definedName>
    <definedName name="СловарьКапСтр" localSheetId="7">#REF!</definedName>
    <definedName name="СловарьКапСтр" localSheetId="8">#REF!</definedName>
    <definedName name="Состав" localSheetId="5">'[1]Словарь'!$A$2:$Q$103</definedName>
    <definedName name="Состав" localSheetId="6">'[1]Словарь'!$A$2:$Q$103</definedName>
    <definedName name="Состав" localSheetId="7">'[4]Словарь'!$A$2:$Q$103</definedName>
    <definedName name="Состав" localSheetId="8">'[4]Словарь'!$A$2:$Q$103</definedName>
    <definedName name="список_лх" localSheetId="7">#REF!</definedName>
    <definedName name="список_лх" localSheetId="4">'[7]Словарь'!$L$1:$L$1</definedName>
    <definedName name="список_лх" localSheetId="8">#REF!</definedName>
    <definedName name="список_орг" localSheetId="4">'[6]Словарь'!$A$2:$A$83</definedName>
    <definedName name="таблица" localSheetId="7">#REF!</definedName>
    <definedName name="таблица" localSheetId="4">'[6]Словарь'!$J$1520:$K$1526</definedName>
    <definedName name="таблица" localSheetId="8">#REF!</definedName>
    <definedName name="Управление" localSheetId="7">#REF!</definedName>
    <definedName name="Управление" localSheetId="8">#REF!</definedName>
  </definedNames>
  <calcPr fullCalcOnLoad="1"/>
</workbook>
</file>

<file path=xl/sharedStrings.xml><?xml version="1.0" encoding="utf-8"?>
<sst xmlns="http://schemas.openxmlformats.org/spreadsheetml/2006/main" count="458" uniqueCount="210">
  <si>
    <t>Форма предназначена для заполнения организациями
и для осуществления свода информации вышестоящей организацией</t>
  </si>
  <si>
    <t>Заполните адресную часть электронной формы</t>
  </si>
  <si>
    <t>Порядок заполнения электронной формы:</t>
  </si>
  <si>
    <t>Электронная форма защищена от изменений. Просьба несанкционированных действий над формой (снятие установленной защиты, удаление, добавление строк и столбцов и т.п.) не производить во избежание  порчи программного обеспечения электронной формы.</t>
  </si>
  <si>
    <r>
      <t xml:space="preserve">     5. В оформляющей части формы проставляется  ФИО руководителя организации, исполнителя, </t>
    </r>
    <r>
      <rPr>
        <b/>
        <sz val="12"/>
        <rFont val="Times New Roman Cyr"/>
        <family val="0"/>
      </rPr>
      <t>контактный телефон</t>
    </r>
    <r>
      <rPr>
        <sz val="12"/>
        <rFont val="Times New Roman Cyr"/>
        <family val="0"/>
      </rPr>
      <t xml:space="preserve"> и дата заполнения документа.</t>
    </r>
  </si>
  <si>
    <t>3. Выберите отчетный год</t>
  </si>
  <si>
    <t>01</t>
  </si>
  <si>
    <t>02</t>
  </si>
  <si>
    <t>03</t>
  </si>
  <si>
    <t>04</t>
  </si>
  <si>
    <t>05</t>
  </si>
  <si>
    <t>06</t>
  </si>
  <si>
    <t>07</t>
  </si>
  <si>
    <t>08</t>
  </si>
  <si>
    <t>09</t>
  </si>
  <si>
    <t>10</t>
  </si>
  <si>
    <t>11</t>
  </si>
  <si>
    <t>12</t>
  </si>
  <si>
    <t xml:space="preserve">Наименование показателя </t>
  </si>
  <si>
    <t>Единица измерения</t>
  </si>
  <si>
    <t>За отчетный год</t>
  </si>
  <si>
    <t>год</t>
  </si>
  <si>
    <t>за</t>
  </si>
  <si>
    <t>(подпись)</t>
  </si>
  <si>
    <t xml:space="preserve">         лиц до 18 лет</t>
  </si>
  <si>
    <t xml:space="preserve">         из них женщин</t>
  </si>
  <si>
    <t>формула</t>
  </si>
  <si>
    <t xml:space="preserve">1. Выберите наименование организации </t>
  </si>
  <si>
    <t>(наименование организации)</t>
  </si>
  <si>
    <t>Внимание! При открытии указанной книги макросы не отключать.</t>
  </si>
  <si>
    <t>сообщение об ошибке</t>
  </si>
  <si>
    <t>Сведения о травматизме на производстве и профессиональных заболеваниях</t>
  </si>
  <si>
    <t>0700</t>
  </si>
  <si>
    <t>код орг.</t>
  </si>
  <si>
    <t>код
формы</t>
  </si>
  <si>
    <t>Наименование формы</t>
  </si>
  <si>
    <t>Имя
листа
(формы)</t>
  </si>
  <si>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</si>
  <si>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</si>
  <si>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</si>
  <si>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</si>
  <si>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</si>
  <si>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</si>
  <si>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</si>
  <si>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</si>
  <si>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</si>
  <si>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</si>
  <si>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r>
      <t xml:space="preserve">Здесь надо
поставить
символ 
</t>
    </r>
    <r>
      <rPr>
        <sz val="8"/>
        <color indexed="10"/>
        <rFont val="Arial Cyr"/>
        <family val="2"/>
      </rPr>
      <t>*</t>
    </r>
  </si>
  <si>
    <r>
      <t xml:space="preserve"> </t>
    </r>
    <r>
      <rPr>
        <sz val="12"/>
        <rFont val="Times New Roman"/>
        <family val="1"/>
      </rPr>
      <t xml:space="preserve">    3. При заполнении табличной части форм данные  следует вводить в целых числах (чел.) и с одним знаком после запятой ( чел-дн. и тыс.руб.) и только в незакрашенные ячейки, т.к. суммирование в закрашенных ячейках осуществляется </t>
    </r>
    <r>
      <rPr>
        <b/>
        <sz val="12"/>
        <rFont val="Times New Roman"/>
        <family val="1"/>
      </rPr>
      <t>автоматически</t>
    </r>
    <r>
      <rPr>
        <sz val="12"/>
        <rFont val="Times New Roman"/>
        <family val="1"/>
      </rPr>
      <t xml:space="preserve"> в соответствии с внутренними увязками в формах. </t>
    </r>
  </si>
  <si>
    <t/>
  </si>
  <si>
    <t>(номер контактного
телефона)</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</si>
  <si>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</si>
  <si>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</si>
  <si>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</si>
  <si>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</si>
  <si>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</si>
  <si>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</si>
  <si>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</si>
  <si>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</si>
  <si>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</si>
  <si>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</si>
  <si>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</si>
  <si>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строка</t>
  </si>
  <si>
    <t>графа</t>
  </si>
  <si>
    <t>Рекомендации</t>
  </si>
  <si>
    <t>ver.</t>
  </si>
  <si>
    <r>
      <t>ВНИМАНИЕ!</t>
    </r>
    <r>
      <rPr>
        <b/>
        <sz val="12"/>
        <rFont val="Arial Cyr"/>
        <family val="0"/>
      </rPr>
      <t xml:space="preserve">
 Для выбора наименования организации нажмите на кнопку "</t>
    </r>
    <r>
      <rPr>
        <b/>
        <i/>
        <sz val="12"/>
        <rFont val="Arial Cyr"/>
        <family val="0"/>
      </rPr>
      <t>Выбор организации</t>
    </r>
    <r>
      <rPr>
        <b/>
        <sz val="12"/>
        <rFont val="Arial Cyr"/>
        <family val="0"/>
      </rPr>
      <t>".
Выбор организации осуществляется из внешнего словаря "</t>
    </r>
    <r>
      <rPr>
        <b/>
        <i/>
        <sz val="12"/>
        <rFont val="Arial Cyr"/>
        <family val="0"/>
      </rPr>
      <t>Slovar.mdb</t>
    </r>
    <r>
      <rPr>
        <b/>
        <sz val="12"/>
        <rFont val="Arial Cyr"/>
        <family val="0"/>
      </rPr>
      <t>", который должен быть расположен в одном каталоге с формой.</t>
    </r>
  </si>
  <si>
    <t>13</t>
  </si>
  <si>
    <t>14</t>
  </si>
  <si>
    <t>15</t>
  </si>
  <si>
    <t>X</t>
  </si>
  <si>
    <t>16</t>
  </si>
  <si>
    <t>чел.</t>
  </si>
  <si>
    <t>чел.дн.</t>
  </si>
  <si>
    <t>тыс. руб.</t>
  </si>
  <si>
    <r>
      <t xml:space="preserve">Численность пострадавших при несчастных случаях на производстве с утратой трудоспособности на 1 рабочий день и более </t>
    </r>
    <r>
      <rPr>
        <sz val="10"/>
        <rFont val="Arial Cyr"/>
        <family val="0"/>
      </rPr>
      <t>и со смертельным исходом</t>
    </r>
  </si>
  <si>
    <t xml:space="preserve">         иностранных граждан</t>
  </si>
  <si>
    <t>Численность пострадавших, частично утративших трудоспособность и переведенных с основной работы на другую на 1 рабочий день и более в соответствии с медицинским заключением</t>
  </si>
  <si>
    <t>Численность лиц с впервые установленным профессиональным заболеванием</t>
  </si>
  <si>
    <t>Израсходовано на мероприятия по охране труда - всего</t>
  </si>
  <si>
    <t xml:space="preserve">    из них:
         женщин</t>
  </si>
  <si>
    <t xml:space="preserve">    из них: 
         женщин</t>
  </si>
  <si>
    <t>(наименование филиала)</t>
  </si>
  <si>
    <t>7-травматизм</t>
  </si>
  <si>
    <t>0701</t>
  </si>
  <si>
    <t>Наименование показателей</t>
  </si>
  <si>
    <t>№ 
строки</t>
  </si>
  <si>
    <t>Протокол контроля</t>
  </si>
  <si>
    <t>графа 3</t>
  </si>
  <si>
    <t>графа 4</t>
  </si>
  <si>
    <t>3</t>
  </si>
  <si>
    <t>Межформенный протокол контроля</t>
  </si>
  <si>
    <t>стр.01 гр.4 ф.7-травматизм = стр.01 гр.3 прил. к форме 7-травматизм</t>
  </si>
  <si>
    <t>17</t>
  </si>
  <si>
    <t>18</t>
  </si>
  <si>
    <t>19</t>
  </si>
  <si>
    <t>20</t>
  </si>
  <si>
    <t>21</t>
  </si>
  <si>
    <t>22</t>
  </si>
  <si>
    <t>23</t>
  </si>
  <si>
    <t>24</t>
  </si>
  <si>
    <t>25</t>
  </si>
  <si>
    <t>26</t>
  </si>
  <si>
    <t>27</t>
  </si>
  <si>
    <t>28</t>
  </si>
  <si>
    <t>29</t>
  </si>
  <si>
    <t>30</t>
  </si>
  <si>
    <r>
      <t xml:space="preserve">Рекомендации по заполнению электронной формы "7-травматизм"
</t>
    </r>
    <r>
      <rPr>
        <b/>
        <i/>
        <sz val="12"/>
        <color indexed="12"/>
        <rFont val="Arial Cyr"/>
        <family val="0"/>
      </rPr>
      <t>"Сведения о травматизме на производстве и профессиональных заболеваниях"</t>
    </r>
    <r>
      <rPr>
        <b/>
        <sz val="14"/>
        <rFont val="Arial Cyr"/>
        <family val="0"/>
      </rPr>
      <t xml:space="preserve">
</t>
    </r>
    <r>
      <rPr>
        <b/>
        <sz val="12"/>
        <rFont val="Arial Cyr"/>
        <family val="0"/>
      </rPr>
      <t xml:space="preserve">и приложения к форме "7-травматизм"
</t>
    </r>
    <r>
      <rPr>
        <b/>
        <i/>
        <sz val="12"/>
        <color indexed="12"/>
        <rFont val="Arial Cyr"/>
        <family val="0"/>
      </rPr>
      <t>"Сведения о распределении числа пострадавших при несчастных случаях на производстве по основным видам происшествий и причинам несчастных случаев"</t>
    </r>
    <r>
      <rPr>
        <b/>
        <sz val="14"/>
        <rFont val="Arial Cyr"/>
        <family val="0"/>
      </rPr>
      <t xml:space="preserve">
</t>
    </r>
    <r>
      <rPr>
        <b/>
        <sz val="12"/>
        <rFont val="Arial Cyr"/>
        <family val="0"/>
      </rPr>
      <t>в книге EXCEL</t>
    </r>
  </si>
  <si>
    <r>
      <t xml:space="preserve">     4. </t>
    </r>
    <r>
      <rPr>
        <sz val="12"/>
        <rFont val="Times New Roman"/>
        <family val="1"/>
      </rPr>
      <t>Справа от основной таблицы расположен Протокол контроля данных, где проверяются контрольные соотношения. Форма считается увязанной, когда в протоколе графа «Сообщение об ошибке» будет пустая, то есть равна нулю.</t>
    </r>
  </si>
  <si>
    <t>Приложение к 7-травматизм</t>
  </si>
  <si>
    <t>2. Выберите наименование филиала</t>
  </si>
  <si>
    <r>
      <t xml:space="preserve">                                                                                                         </t>
    </r>
    <r>
      <rPr>
        <b/>
        <i/>
        <sz val="11"/>
        <rFont val="Arial Cyr"/>
        <family val="0"/>
      </rPr>
      <t>Приложение к форме №7-травматизм</t>
    </r>
    <r>
      <rPr>
        <b/>
        <sz val="11"/>
        <rFont val="Arial Cyr"/>
        <family val="0"/>
      </rPr>
      <t xml:space="preserve">
Сведения о распределении числа пострадавших при несчастных случаях на производстве по основным видам происшествий и причинам несчастных случаев</t>
    </r>
  </si>
  <si>
    <r>
      <t xml:space="preserve">     6. </t>
    </r>
    <r>
      <rPr>
        <b/>
        <sz val="12"/>
        <rFont val="Times New Roman"/>
        <family val="1"/>
      </rPr>
      <t>Использование программы свода данных для вышестоящих организаций.</t>
    </r>
    <r>
      <rPr>
        <sz val="12"/>
        <rFont val="Times New Roman"/>
        <family val="1"/>
      </rPr>
      <t xml:space="preserve">
     После получения заполненных книг, </t>
    </r>
    <r>
      <rPr>
        <b/>
        <sz val="12"/>
        <rFont val="Times New Roman"/>
        <family val="1"/>
      </rPr>
      <t>не содержащих ошибок</t>
    </r>
    <r>
      <rPr>
        <sz val="12"/>
        <rFont val="Times New Roman"/>
        <family val="1"/>
      </rPr>
      <t xml:space="preserve"> в протоколах контроля, от филиалов (подотчетных организаций) следует указать наименование своей организации  на листе "Рекомендации", затем нажать кнопку «Свод». При этом на экране появится окно для выбора файлов. Следует отметить все файлы (книги) для получения свода и нажать кнопку «Открыть» ("Open"). Программа автоматически контролирует целостность электронных форм с выдачей сообщений об ошибках </t>
    </r>
    <r>
      <rPr>
        <b/>
        <sz val="12"/>
        <rFont val="Times New Roman"/>
        <family val="1"/>
      </rPr>
      <t>на листе "Сообщения"</t>
    </r>
    <r>
      <rPr>
        <sz val="12"/>
        <rFont val="Times New Roman"/>
        <family val="1"/>
      </rPr>
      <t xml:space="preserve"> и количестве книг, содержащих ошибки.</t>
    </r>
  </si>
  <si>
    <t xml:space="preserve">         по вине работников и работодателя данной организации</t>
  </si>
  <si>
    <t xml:space="preserve">         работников, находившихся в состоянии алкогольного или наркотического
         опьянения</t>
  </si>
  <si>
    <t>Число рабочих человеко-дней нетрудоспособности у пострадавших с утратой трудоспособности на 1 рабочий день и более, временная нетрудоспособность которых закончилась в отчетном году</t>
  </si>
  <si>
    <t xml:space="preserve">         реализацию организационных мероприятий</t>
  </si>
  <si>
    <t xml:space="preserve">         реализацию технико-технологических мероприятий</t>
  </si>
  <si>
    <t xml:space="preserve">         реализацию санитарно-гигиенических мероприятий</t>
  </si>
  <si>
    <t xml:space="preserve">         подготовку работников по охране труда</t>
  </si>
  <si>
    <t xml:space="preserve">Средняя численность работников (работники списочного состава и внешние совместители) за отчетный год </t>
  </si>
  <si>
    <t xml:space="preserve">    из них женщин</t>
  </si>
  <si>
    <r>
      <rPr>
        <b/>
        <sz val="10"/>
        <rFont val="Arial Cyr"/>
        <family val="0"/>
      </rPr>
      <t>Справочно:</t>
    </r>
    <r>
      <rPr>
        <sz val="10"/>
        <rFont val="Arial Cyr"/>
        <family val="0"/>
      </rPr>
      <t xml:space="preserve">
Наличие на предприятии здравпункта (врачебного кабинета, медико-санитарной части и тому подобное)</t>
    </r>
  </si>
  <si>
    <t>стр.02 &lt;= стр.01</t>
  </si>
  <si>
    <t>стр.03 &lt;= стр.01</t>
  </si>
  <si>
    <t>стр.04 &lt;= стр.01</t>
  </si>
  <si>
    <t>стр.05 &lt;= стр.01</t>
  </si>
  <si>
    <t>стр.06 &lt;= стр.01</t>
  </si>
  <si>
    <t>стр.14 &gt;= стр.15</t>
  </si>
  <si>
    <t>стр.17 &gt;= суммы строк 18-22</t>
  </si>
  <si>
    <t>стр.23 &gt;= стр.24</t>
  </si>
  <si>
    <t>стр.07 гр.4 ф.7-травматизм = стр.01 гр.4 прил. к форме 7-травматизм</t>
  </si>
  <si>
    <r>
      <t xml:space="preserve">     1. Книга содержит листы: </t>
    </r>
    <r>
      <rPr>
        <sz val="12"/>
        <rFont val="Times New Roman"/>
        <family val="1"/>
      </rPr>
      <t>"Рекомендации", "0700"</t>
    </r>
    <r>
      <rPr>
        <sz val="12"/>
        <rFont val="Times New Roman"/>
        <family val="1"/>
      </rPr>
      <t xml:space="preserve"> и "Сообщения". 
     В </t>
    </r>
    <r>
      <rPr>
        <b/>
        <sz val="12"/>
        <rFont val="Times New Roman"/>
        <family val="1"/>
      </rPr>
      <t>листе "Рекомендации"</t>
    </r>
    <r>
      <rPr>
        <sz val="12"/>
        <rFont val="Times New Roman"/>
        <family val="1"/>
      </rPr>
      <t xml:space="preserve"> - описание правил заполнения формы, с него следует начинать заполнение адресной части электронной формы (наименование отчитывающейся организации и отчетный год).</t>
    </r>
  </si>
  <si>
    <r>
      <t xml:space="preserve">     2. При открытии листа </t>
    </r>
    <r>
      <rPr>
        <b/>
        <sz val="12"/>
        <rFont val="Times New Roman"/>
        <family val="1"/>
      </rPr>
      <t>0700</t>
    </r>
    <r>
      <rPr>
        <sz val="12"/>
        <rFont val="Times New Roman"/>
        <family val="1"/>
      </rPr>
      <t xml:space="preserve"> </t>
    </r>
    <r>
      <rPr>
        <sz val="12"/>
        <rFont val="Times New Roman"/>
        <family val="1"/>
      </rPr>
      <t>на экране появится электронная форма "Сведения о травматизме на производстве и профессиональных заболеваниях".</t>
    </r>
  </si>
  <si>
    <t xml:space="preserve">     7. Сформированную книгу следует сохранить в файл с именем "7-travm_ХХХХХ" (где XXXXX - краткое наименование филиала) и передать вышестоящей организации.</t>
  </si>
  <si>
    <t>Численность пострадавших при несчастных случаях на производстве со смертельным исходом, человек</t>
  </si>
  <si>
    <t>02.1</t>
  </si>
  <si>
    <t>31</t>
  </si>
  <si>
    <t>32</t>
  </si>
  <si>
    <t>33</t>
  </si>
  <si>
    <t>(должность)</t>
  </si>
  <si>
    <t>( E-mail )</t>
  </si>
  <si>
    <t>(дата составления документа)</t>
  </si>
  <si>
    <t xml:space="preserve">стр.01 = сумме строк 19-33 </t>
  </si>
  <si>
    <t>Численность пострадавших при несчастных случаях на производстве со смертельным исходом</t>
  </si>
  <si>
    <t>Численность пострадавших при несчастных случаях на производстве с утратой трудоспособности на 1 рабочий день и более и со смертельным исходом, человек</t>
  </si>
  <si>
    <t>Всего пострадавших</t>
  </si>
  <si>
    <t>стр.08&lt;=стр.07</t>
  </si>
  <si>
    <t>стр.09&lt;=стр.07</t>
  </si>
  <si>
    <t>стр.10&lt;=стр.07</t>
  </si>
  <si>
    <t>стр.11&lt;=стр.07</t>
  </si>
  <si>
    <t>стр.12&lt;=стр.07</t>
  </si>
  <si>
    <t xml:space="preserve">     8. Последняя версия книги "7-travm" размещена на сайте Рослесинфорг (https://roslesinforg.ru/templates_reporting/), откуда ее, при необходимости, можно скачать.</t>
  </si>
  <si>
    <t>ФЕДЕРАЛЬНОЕ СТАТИСТИЧЕСКОЕ НАБЛЮДЕНИЕ</t>
  </si>
  <si>
    <t>Форма
№ 7-травматизм</t>
  </si>
  <si>
    <t>Сроки представления</t>
  </si>
  <si>
    <t>Представляют</t>
  </si>
  <si>
    <t>годовая</t>
  </si>
  <si>
    <t>юридические лица (кроме микропредприятий), осуществляющие все виды экономической деятельности, кроме: финансовой и страховой деятельности, деятельности по операциям с недвижимым имуществом, государственного управления и обеспечения военной безопасности, социального обеспечения, образования, деятельности домашних хозяйств как работодателей, недифференцированной деятельности частных домашних хозяйств по производству товаров и оказанию услуг для собственного потребления, деятельности экстерриториальных организаций и органов:
     - территориальному органу Росстата в субъекте Российской Федерации по установленному им адресу</t>
  </si>
  <si>
    <t>Представляется 1 раз в 3 года</t>
  </si>
  <si>
    <t>Формула: гр.3 &gt;= гр.4</t>
  </si>
  <si>
    <t>5</t>
  </si>
  <si>
    <t>(ФИО)</t>
  </si>
  <si>
    <t xml:space="preserve">с 20 февраля по 1 марта </t>
  </si>
  <si>
    <t>№
строки</t>
  </si>
  <si>
    <t>1</t>
  </si>
  <si>
    <t>2</t>
  </si>
  <si>
    <t>4</t>
  </si>
  <si>
    <t>6</t>
  </si>
  <si>
    <t>7</t>
  </si>
  <si>
    <t>8</t>
  </si>
  <si>
    <t>9</t>
  </si>
  <si>
    <t>34</t>
  </si>
  <si>
    <t>Из общего числа (стр. 01) - пострадавшие по причинам несчастных случаев: 
   конструктивные недостатки, несовершенство, недостаточная
   надежность машин, механизмов, оборудования</t>
  </si>
  <si>
    <t>эксплуатация неисправных машин, механизмов, оборудования</t>
  </si>
  <si>
    <t>несовершенство технологического процесса</t>
  </si>
  <si>
    <t>нарушение технологического процесса</t>
  </si>
  <si>
    <t>нарушение требований безопасности при  эксплуатации транспортных средств</t>
  </si>
  <si>
    <t>нарушение правил дорожного движения</t>
  </si>
  <si>
    <t>неудовлетворительная организация производства работ</t>
  </si>
  <si>
    <t>неудовлетворительное содержание и недостатки в организации рабочих мест</t>
  </si>
  <si>
    <t>неудовлетворительное техническое состояние зданий, сооружений, территории</t>
  </si>
  <si>
    <t>недостатки  в организации и проведении подготовки работников по охране труда</t>
  </si>
  <si>
    <t>неприменение средств индивидуальной защиты</t>
  </si>
  <si>
    <t>неприменение средств коллективной защиты</t>
  </si>
  <si>
    <t>нарушение работником трудового распорядка и дисциплины труда</t>
  </si>
  <si>
    <t>использование пострадавшего не по специальности</t>
  </si>
  <si>
    <t>прочие</t>
  </si>
  <si>
    <t>Из общего числа (стр. 01) - пострадавшие по основным видам происшествий, приведших к несчастному случаю:
   транспортные происшествия, всего:</t>
  </si>
  <si>
    <t xml:space="preserve">       из них: 
       дорожно-транспортные происшествия</t>
  </si>
  <si>
    <t>падение при разности уровней высот (с деревьев, мебели, со ступеней, приставных лестниц, строительных лесов, зданий, оборудования, транспортных средств и так далее) и на глубину (в шахты, ямы, рытвины и другое)</t>
  </si>
  <si>
    <t>падение на ровной поверхности одного уровня</t>
  </si>
  <si>
    <t xml:space="preserve">падение, обрушения, обвалы предметов, материалов, земли и тому подобное </t>
  </si>
  <si>
    <t>воздействие движущихся, разлетающихся, вращающихся предметов и деталей</t>
  </si>
  <si>
    <t>поражение электрическим током</t>
  </si>
  <si>
    <t>воздействие экстремальных температур</t>
  </si>
  <si>
    <t>воздействие вредных веществ</t>
  </si>
  <si>
    <t xml:space="preserve">воздействие излучений (ионизирующих и неионизирующих) </t>
  </si>
  <si>
    <t>физические перегрузки и перенапряжения</t>
  </si>
  <si>
    <t>повреждения в результате контакта с растениями, с животными, насекомыми и пресмыкающимися</t>
  </si>
  <si>
    <t>утопление и погружение в воду</t>
  </si>
  <si>
    <t>повреждения в результате противоправных действий других лиц</t>
  </si>
  <si>
    <t>повреждения при чрезвычайных ситуациях природного, техногенного, криминогенного и иного характера</t>
  </si>
  <si>
    <t>попадание инородного предмета в тело пострадавшего</t>
  </si>
  <si>
    <t>воздействие дыма, огня и пламени</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</si>
  <si>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</si>
  <si>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(Ф И О)</t>
  </si>
  <si>
    <t xml:space="preserve"> 2023.1</t>
  </si>
  <si>
    <t>Утверждена
приказом Росстата
от 31.07.2023 № 361</t>
  </si>
  <si>
    <t xml:space="preserve">    из них на:
         приобретение спецодежды, спецобуви и других средств индивидуальной
         защиты</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</si>
</sst>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_ ;[Red]\-#,##0.0\ "/>
    <numFmt numFmtId="170" formatCode="_(* #,##0_);_(* \(#,##0\);_(* &quot;-&quot;_);_(@_)"/>
    <numFmt numFmtId="171" formatCode="_(* #,##0.00_);_(* \(#,##0.00\);_(* &quot;-&quot;??_);_(@_)"/>
    <numFmt numFmtId="172" formatCode="#,##0_ ;[Red]\-#,##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74">
    <font>
      <sz val="10"/>
      <name val="Arial Cyr"/>
      <family val="0"/>
    </font>
    <font>
      <b/>
      <sz val="10"/>
      <name val="Arial Cyr"/>
      <family val="0"/>
    </font>
    <font>
      <sz val="8"/>
      <name val="Arial Cyr"/>
      <family val="0"/>
    </font>
    <font>
      <b/>
      <sz val="8"/>
      <name val="Arial Cyr"/>
      <family val="0"/>
    </font>
    <font>
      <u val="single"/>
      <sz val="10"/>
      <color indexed="12"/>
      <name val="Arial Cyr"/>
      <family val="0"/>
    </font>
    <font>
      <u val="single"/>
      <sz val="10"/>
      <color indexed="36"/>
      <name val="Arial Cyr"/>
      <family val="0"/>
    </font>
    <font>
      <b/>
      <sz val="12"/>
      <name val="Arial Cyr"/>
      <family val="0"/>
    </font>
    <font>
      <b/>
      <sz val="14"/>
      <color indexed="10"/>
      <name val="Times New Roman Cyr"/>
      <family val="1"/>
    </font>
    <font>
      <b/>
      <sz val="10"/>
      <color indexed="10"/>
      <name val="Arial Cyr"/>
      <family val="0"/>
    </font>
    <font>
      <b/>
      <i/>
      <sz val="12"/>
      <color indexed="12"/>
      <name val="Arial Cyr"/>
      <family val="0"/>
    </font>
    <font>
      <b/>
      <sz val="14"/>
      <name val="Arial Cyr"/>
      <family val="0"/>
    </font>
    <font>
      <b/>
      <sz val="10"/>
      <color indexed="12"/>
      <name val="Arial Cyr"/>
      <family val="2"/>
    </font>
    <font>
      <b/>
      <sz val="11"/>
      <color indexed="12"/>
      <name val="Arial Cyr"/>
      <family val="2"/>
    </font>
    <font>
      <b/>
      <sz val="11"/>
      <color indexed="10"/>
      <name val="Arial Cyr"/>
      <family val="2"/>
    </font>
    <font>
      <sz val="9"/>
      <name val="Arial Cyr"/>
      <family val="2"/>
    </font>
    <font>
      <sz val="10"/>
      <color indexed="12"/>
      <name val="Arial Cyr"/>
      <family val="2"/>
    </font>
    <font>
      <b/>
      <u val="single"/>
      <sz val="14"/>
      <name val="Times New Roman"/>
      <family val="1"/>
    </font>
    <font>
      <b/>
      <sz val="12"/>
      <name val="Times New Roman"/>
      <family val="1"/>
    </font>
    <font>
      <sz val="12"/>
      <name val="Times New Roman"/>
      <family val="1"/>
    </font>
    <font>
      <sz val="12"/>
      <color indexed="10"/>
      <name val="Times New Roman"/>
      <family val="1"/>
    </font>
    <font>
      <b/>
      <sz val="12"/>
      <name val="Times New Roman Cyr"/>
      <family val="0"/>
    </font>
    <font>
      <sz val="12"/>
      <name val="Times New Roman Cyr"/>
      <family val="0"/>
    </font>
    <font>
      <sz val="8"/>
      <color indexed="48"/>
      <name val="Arial Cyr"/>
      <family val="0"/>
    </font>
    <font>
      <sz val="10"/>
      <color indexed="10"/>
      <name val="Arial Cyr"/>
      <family val="0"/>
    </font>
    <font>
      <sz val="10"/>
      <color indexed="9"/>
      <name val="Arial Cyr"/>
      <family val="0"/>
    </font>
    <font>
      <sz val="8"/>
      <color indexed="10"/>
      <name val="Arial Cyr"/>
      <family val="2"/>
    </font>
    <font>
      <sz val="9"/>
      <color indexed="10"/>
      <name val="Arial Cyr"/>
      <family val="2"/>
    </font>
    <font>
      <b/>
      <sz val="14"/>
      <color indexed="10"/>
      <name val="Times New Roman"/>
      <family val="1"/>
    </font>
    <font>
      <b/>
      <sz val="10"/>
      <name val="Times New Roman"/>
      <family val="1"/>
    </font>
    <font>
      <sz val="11"/>
      <name val="Arial Cyr"/>
      <family val="0"/>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name val="Arial Cyr"/>
      <family val="0"/>
    </font>
    <font>
      <sz val="10"/>
      <color indexed="48"/>
      <name val="Arial Cyr"/>
      <family val="0"/>
    </font>
    <font>
      <b/>
      <sz val="12"/>
      <color indexed="10"/>
      <name val="Arial Cyr"/>
      <family val="0"/>
    </font>
    <font>
      <b/>
      <sz val="10"/>
      <color indexed="10"/>
      <name val="Arial"/>
      <family val="2"/>
    </font>
    <font>
      <b/>
      <sz val="14"/>
      <name val="Times New Roman CYR"/>
      <family val="1"/>
    </font>
    <font>
      <b/>
      <sz val="10"/>
      <color indexed="48"/>
      <name val="Arial"/>
      <family val="2"/>
    </font>
    <font>
      <b/>
      <i/>
      <sz val="11"/>
      <name val="Arial Cyr"/>
      <family val="0"/>
    </font>
    <font>
      <b/>
      <i/>
      <sz val="10"/>
      <name val="Arial Cyr"/>
      <family val="0"/>
    </font>
    <font>
      <sz val="8"/>
      <name val="Arial"/>
      <family val="2"/>
    </font>
    <font>
      <b/>
      <sz val="10"/>
      <name val="Arial"/>
      <family val="2"/>
    </font>
    <font>
      <b/>
      <sz val="8"/>
      <name val="Arial"/>
      <family val="2"/>
    </font>
    <font>
      <b/>
      <sz val="9"/>
      <name val="Arial"/>
      <family val="2"/>
    </font>
    <font>
      <b/>
      <sz val="12"/>
      <color indexed="18"/>
      <name val="Arial Cyr"/>
      <family val="0"/>
    </font>
    <font>
      <strike/>
      <sz val="10"/>
      <color indexed="10"/>
      <name val="Arial"/>
      <family val="2"/>
    </font>
    <font>
      <b/>
      <sz val="10"/>
      <color indexed="18"/>
      <name val="Arial Cyr"/>
      <family val="0"/>
    </font>
    <font>
      <strike/>
      <sz val="10"/>
      <color indexed="10"/>
      <name val="Cambria"/>
      <family val="1"/>
    </font>
    <font>
      <strike/>
      <sz val="8"/>
      <color indexed="10"/>
      <name val="Arial Cyr"/>
      <family val="0"/>
    </font>
    <font>
      <sz val="8"/>
      <name val="Segoe UI"/>
      <family val="2"/>
    </font>
    <font>
      <b/>
      <sz val="12"/>
      <color rgb="FF000066"/>
      <name val="Arial Cyr"/>
      <family val="0"/>
    </font>
    <font>
      <strike/>
      <sz val="10"/>
      <color rgb="FFFF0000"/>
      <name val="Arial"/>
      <family val="2"/>
    </font>
    <font>
      <b/>
      <sz val="10"/>
      <color rgb="FFFF0000"/>
      <name val="Arial"/>
      <family val="2"/>
    </font>
    <font>
      <b/>
      <sz val="10"/>
      <color rgb="FF000066"/>
      <name val="Arial Cyr"/>
      <family val="0"/>
    </font>
    <font>
      <sz val="10"/>
      <color rgb="FFFF0000"/>
      <name val="Arial Cyr"/>
      <family val="0"/>
    </font>
    <font>
      <strike/>
      <sz val="10"/>
      <color rgb="FFFF0000"/>
      <name val="Cambria"/>
      <family val="1"/>
    </font>
    <font>
      <strike/>
      <sz val="8"/>
      <color rgb="FFFF0000"/>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rgb="FFF2F2F2"/>
        <bgColor indexed="64"/>
      </patternFill>
    </fill>
    <fill>
      <patternFill patternType="solid">
        <fgColor rgb="FFFF99CC"/>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4"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lignment/>
      <protection/>
    </xf>
    <xf numFmtId="0" fontId="43" fillId="0" borderId="0">
      <alignment/>
      <protection/>
    </xf>
    <xf numFmtId="0" fontId="0" fillId="0" borderId="0">
      <alignment/>
      <protection/>
    </xf>
    <xf numFmtId="0" fontId="5"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8" fillId="4" borderId="0" applyNumberFormat="0" applyBorder="0" applyAlignment="0" applyProtection="0"/>
  </cellStyleXfs>
  <cellXfs count="255">
    <xf numFmtId="0" fontId="0" fillId="0" borderId="0" xfId="0" applyAlignment="1">
      <alignment/>
    </xf>
    <xf numFmtId="0" fontId="0" fillId="0" borderId="0" xfId="0" applyBorder="1" applyAlignment="1">
      <alignment/>
    </xf>
    <xf numFmtId="0" fontId="0" fillId="0" borderId="0" xfId="0" applyFill="1" applyAlignment="1">
      <alignment/>
    </xf>
    <xf numFmtId="0" fontId="14" fillId="0" borderId="0" xfId="0" applyFont="1" applyBorder="1" applyAlignment="1">
      <alignment horizontal="center"/>
    </xf>
    <xf numFmtId="0" fontId="0" fillId="0" borderId="0" xfId="0" applyFont="1" applyAlignment="1">
      <alignment/>
    </xf>
    <xf numFmtId="49" fontId="0" fillId="0" borderId="0" xfId="0" applyNumberFormat="1" applyAlignment="1">
      <alignment/>
    </xf>
    <xf numFmtId="0" fontId="0" fillId="0" borderId="0" xfId="0" applyFill="1" applyBorder="1" applyAlignment="1">
      <alignment/>
    </xf>
    <xf numFmtId="49" fontId="2" fillId="0" borderId="0" xfId="0" applyNumberFormat="1" applyFont="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xf>
    <xf numFmtId="49" fontId="14" fillId="0" borderId="0" xfId="0" applyNumberFormat="1" applyFont="1" applyAlignment="1">
      <alignment/>
    </xf>
    <xf numFmtId="0" fontId="26" fillId="0" borderId="0" xfId="0" applyFont="1" applyAlignment="1">
      <alignment horizontal="center"/>
    </xf>
    <xf numFmtId="0" fontId="14" fillId="0" borderId="0" xfId="0" applyFont="1" applyAlignment="1">
      <alignment/>
    </xf>
    <xf numFmtId="0" fontId="23" fillId="0" borderId="0" xfId="0" applyNumberFormat="1" applyFont="1" applyAlignment="1">
      <alignment/>
    </xf>
    <xf numFmtId="49" fontId="1" fillId="0" borderId="0" xfId="0" applyNumberFormat="1" applyFont="1" applyAlignment="1">
      <alignment horizontal="center"/>
    </xf>
    <xf numFmtId="0" fontId="0" fillId="0" borderId="0" xfId="0" applyNumberFormat="1" applyAlignment="1">
      <alignment/>
    </xf>
    <xf numFmtId="0" fontId="1" fillId="0" borderId="0" xfId="0" applyFont="1" applyAlignment="1">
      <alignment wrapText="1"/>
    </xf>
    <xf numFmtId="0" fontId="0" fillId="0" borderId="0" xfId="0" applyFont="1" applyAlignment="1">
      <alignment horizontal="center" vertical="center"/>
    </xf>
    <xf numFmtId="0" fontId="18" fillId="0" borderId="0" xfId="0" applyFont="1" applyAlignment="1">
      <alignment horizontal="left"/>
    </xf>
    <xf numFmtId="0" fontId="0" fillId="0" borderId="10" xfId="0" applyBorder="1" applyAlignment="1">
      <alignment/>
    </xf>
    <xf numFmtId="0" fontId="0" fillId="0" borderId="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5" fillId="0" borderId="13" xfId="0" applyFont="1" applyBorder="1" applyAlignment="1">
      <alignment/>
    </xf>
    <xf numFmtId="0" fontId="0" fillId="0" borderId="14" xfId="0" applyBorder="1" applyAlignment="1">
      <alignment/>
    </xf>
    <xf numFmtId="0" fontId="28" fillId="0" borderId="0" xfId="0" applyFont="1" applyAlignment="1">
      <alignment horizontal="center" wrapText="1"/>
    </xf>
    <xf numFmtId="0" fontId="29" fillId="0" borderId="0" xfId="0" applyFont="1" applyAlignment="1">
      <alignment/>
    </xf>
    <xf numFmtId="0" fontId="0" fillId="20" borderId="0" xfId="0" applyFill="1" applyAlignment="1">
      <alignment horizontal="center" vertical="center" wrapText="1"/>
    </xf>
    <xf numFmtId="0" fontId="0" fillId="0" borderId="0" xfId="0" applyAlignment="1">
      <alignment wrapText="1"/>
    </xf>
    <xf numFmtId="0" fontId="50" fillId="0" borderId="0" xfId="0" applyFont="1" applyAlignment="1">
      <alignment horizontal="center"/>
    </xf>
    <xf numFmtId="49" fontId="8" fillId="0" borderId="15" xfId="0" applyNumberFormat="1" applyFont="1" applyBorder="1" applyAlignment="1" applyProtection="1">
      <alignment horizontal="center" vertical="center"/>
      <protection/>
    </xf>
    <xf numFmtId="0" fontId="0" fillId="0" borderId="10" xfId="0" applyFont="1" applyBorder="1" applyAlignment="1">
      <alignment/>
    </xf>
    <xf numFmtId="0" fontId="0" fillId="0" borderId="11" xfId="0" applyFont="1" applyBorder="1" applyAlignment="1">
      <alignment/>
    </xf>
    <xf numFmtId="49" fontId="30" fillId="0" borderId="0" xfId="0" applyNumberFormat="1" applyFont="1" applyBorder="1" applyAlignment="1" applyProtection="1">
      <alignment horizontal="right" vertical="center"/>
      <protection/>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left" vertical="center"/>
      <protection/>
    </xf>
    <xf numFmtId="0" fontId="1" fillId="0" borderId="0" xfId="0" applyFont="1" applyFill="1" applyBorder="1" applyAlignment="1">
      <alignment horizontal="right"/>
    </xf>
    <xf numFmtId="49" fontId="1" fillId="0" borderId="0" xfId="0" applyNumberFormat="1" applyFont="1" applyFill="1" applyBorder="1" applyAlignment="1">
      <alignment horizontal="left"/>
    </xf>
    <xf numFmtId="49" fontId="22" fillId="24" borderId="0" xfId="0" applyNumberFormat="1" applyFont="1" applyFill="1" applyAlignment="1" applyProtection="1">
      <alignment/>
      <protection/>
    </xf>
    <xf numFmtId="0" fontId="0" fillId="24" borderId="0" xfId="0" applyFont="1" applyFill="1" applyAlignment="1" applyProtection="1">
      <alignment horizontal="center"/>
      <protection/>
    </xf>
    <xf numFmtId="0" fontId="25" fillId="24" borderId="16" xfId="0" applyFont="1" applyFill="1" applyBorder="1" applyAlignment="1" applyProtection="1">
      <alignment horizontal="center" wrapText="1"/>
      <protection/>
    </xf>
    <xf numFmtId="0" fontId="25" fillId="24" borderId="0" xfId="0" applyFont="1" applyFill="1" applyBorder="1" applyAlignment="1" applyProtection="1">
      <alignment horizontal="center" wrapText="1"/>
      <protection/>
    </xf>
    <xf numFmtId="0" fontId="0" fillId="24" borderId="0" xfId="0" applyFill="1" applyAlignment="1" applyProtection="1">
      <alignment/>
      <protection/>
    </xf>
    <xf numFmtId="0" fontId="0" fillId="24" borderId="0" xfId="0" applyFill="1" applyAlignment="1">
      <alignment/>
    </xf>
    <xf numFmtId="49" fontId="6" fillId="24" borderId="0" xfId="0" applyNumberFormat="1" applyFont="1" applyFill="1" applyBorder="1" applyAlignment="1" applyProtection="1">
      <alignment horizontal="center"/>
      <protection/>
    </xf>
    <xf numFmtId="49" fontId="6" fillId="24" borderId="0" xfId="0" applyNumberFormat="1" applyFont="1" applyFill="1" applyAlignment="1" applyProtection="1">
      <alignment horizontal="right"/>
      <protection/>
    </xf>
    <xf numFmtId="0" fontId="6" fillId="24" borderId="17" xfId="0" applyNumberFormat="1" applyFont="1" applyFill="1" applyBorder="1" applyAlignment="1" applyProtection="1">
      <alignment horizontal="center"/>
      <protection/>
    </xf>
    <xf numFmtId="0" fontId="6" fillId="24" borderId="0" xfId="0" applyNumberFormat="1" applyFont="1" applyFill="1" applyBorder="1" applyAlignment="1" applyProtection="1">
      <alignment horizontal="left"/>
      <protection/>
    </xf>
    <xf numFmtId="49" fontId="6" fillId="24" borderId="0" xfId="0" applyNumberFormat="1" applyFont="1" applyFill="1" applyAlignment="1" applyProtection="1">
      <alignment horizontal="center"/>
      <protection/>
    </xf>
    <xf numFmtId="0" fontId="67" fillId="24" borderId="0" xfId="0" applyFont="1" applyFill="1" applyBorder="1" applyAlignment="1" applyProtection="1">
      <alignment horizontal="center" wrapText="1"/>
      <protection/>
    </xf>
    <xf numFmtId="0" fontId="8" fillId="24" borderId="0" xfId="0" applyFont="1" applyFill="1" applyBorder="1" applyAlignment="1">
      <alignment vertical="center" wrapText="1"/>
    </xf>
    <xf numFmtId="0" fontId="2" fillId="24" borderId="0" xfId="0" applyFont="1" applyFill="1" applyAlignment="1" applyProtection="1">
      <alignment horizontal="center" vertical="top"/>
      <protection/>
    </xf>
    <xf numFmtId="0" fontId="2" fillId="24" borderId="0" xfId="0" applyFont="1" applyFill="1" applyBorder="1" applyAlignment="1" applyProtection="1">
      <alignment vertical="top"/>
      <protection/>
    </xf>
    <xf numFmtId="0" fontId="2" fillId="24" borderId="0" xfId="0" applyFont="1" applyFill="1" applyBorder="1" applyAlignment="1">
      <alignment vertical="top"/>
    </xf>
    <xf numFmtId="0" fontId="2" fillId="24" borderId="17" xfId="0" applyFont="1" applyFill="1" applyBorder="1" applyAlignment="1" applyProtection="1">
      <alignment/>
      <protection/>
    </xf>
    <xf numFmtId="0" fontId="2" fillId="24" borderId="0" xfId="0" applyFont="1" applyFill="1" applyAlignment="1" applyProtection="1">
      <alignment/>
      <protection/>
    </xf>
    <xf numFmtId="0" fontId="2" fillId="24" borderId="0" xfId="0" applyFont="1" applyFill="1" applyAlignment="1">
      <alignment/>
    </xf>
    <xf numFmtId="0" fontId="7" fillId="24" borderId="0" xfId="0" applyFont="1" applyFill="1" applyBorder="1" applyAlignment="1">
      <alignment vertical="center" wrapText="1"/>
    </xf>
    <xf numFmtId="0" fontId="0" fillId="24" borderId="0" xfId="0" applyFill="1" applyBorder="1" applyAlignment="1">
      <alignment/>
    </xf>
    <xf numFmtId="0" fontId="0" fillId="24" borderId="18" xfId="0" applyFont="1" applyFill="1" applyBorder="1" applyAlignment="1" applyProtection="1">
      <alignment horizontal="center" vertical="center"/>
      <protection/>
    </xf>
    <xf numFmtId="0" fontId="2" fillId="24" borderId="0" xfId="0" applyFont="1" applyFill="1" applyBorder="1" applyAlignment="1">
      <alignment horizontal="center" vertical="center"/>
    </xf>
    <xf numFmtId="0" fontId="1"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center"/>
    </xf>
    <xf numFmtId="0" fontId="0" fillId="24" borderId="0" xfId="0" applyFill="1" applyBorder="1" applyAlignment="1">
      <alignment/>
    </xf>
    <xf numFmtId="49" fontId="0" fillId="24" borderId="18" xfId="0" applyNumberFormat="1" applyFont="1" applyFill="1" applyBorder="1" applyAlignment="1" applyProtection="1">
      <alignment horizontal="center"/>
      <protection/>
    </xf>
    <xf numFmtId="3" fontId="0" fillId="24" borderId="18"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0" fontId="2" fillId="24" borderId="0" xfId="0" applyFont="1" applyFill="1" applyBorder="1" applyAlignment="1">
      <alignment/>
    </xf>
    <xf numFmtId="168" fontId="0" fillId="24" borderId="18" xfId="0" applyNumberFormat="1" applyFont="1" applyFill="1" applyBorder="1" applyAlignment="1" applyProtection="1">
      <alignment horizontal="right"/>
      <protection locked="0"/>
    </xf>
    <xf numFmtId="2" fontId="2" fillId="24" borderId="0" xfId="0" applyNumberFormat="1" applyFont="1" applyFill="1" applyBorder="1" applyAlignment="1">
      <alignment horizontal="right"/>
    </xf>
    <xf numFmtId="49" fontId="24" fillId="24" borderId="0" xfId="0" applyNumberFormat="1" applyFont="1" applyFill="1" applyAlignment="1">
      <alignment horizontal="center"/>
    </xf>
    <xf numFmtId="172" fontId="0" fillId="24" borderId="18" xfId="0" applyNumberFormat="1" applyFont="1" applyFill="1" applyBorder="1" applyAlignment="1" applyProtection="1">
      <alignment horizontal="right"/>
      <protection locked="0"/>
    </xf>
    <xf numFmtId="172" fontId="24" fillId="24" borderId="0" xfId="0" applyNumberFormat="1" applyFont="1" applyFill="1" applyAlignment="1">
      <alignment/>
    </xf>
    <xf numFmtId="0" fontId="0" fillId="24" borderId="0" xfId="0" applyFont="1" applyFill="1" applyAlignment="1" applyProtection="1">
      <alignment/>
      <protection/>
    </xf>
    <xf numFmtId="0" fontId="2" fillId="24" borderId="0" xfId="0" applyFont="1" applyFill="1" applyBorder="1" applyAlignment="1" applyProtection="1">
      <alignment/>
      <protection/>
    </xf>
    <xf numFmtId="49" fontId="43" fillId="24" borderId="0" xfId="0" applyNumberFormat="1" applyFont="1" applyFill="1" applyBorder="1" applyAlignment="1" applyProtection="1">
      <alignment wrapText="1"/>
      <protection/>
    </xf>
    <xf numFmtId="49" fontId="43" fillId="24" borderId="17" xfId="0" applyNumberFormat="1" applyFont="1" applyFill="1" applyBorder="1" applyAlignment="1" applyProtection="1">
      <alignment horizontal="center" wrapText="1"/>
      <protection/>
    </xf>
    <xf numFmtId="0" fontId="2" fillId="24" borderId="0" xfId="0" applyFont="1" applyFill="1" applyBorder="1" applyAlignment="1" applyProtection="1">
      <alignment horizontal="center"/>
      <protection/>
    </xf>
    <xf numFmtId="49" fontId="43" fillId="24" borderId="17" xfId="0" applyNumberFormat="1" applyFont="1" applyFill="1" applyBorder="1" applyAlignment="1" applyProtection="1">
      <alignment horizontal="center" wrapText="1"/>
      <protection locked="0"/>
    </xf>
    <xf numFmtId="0" fontId="2" fillId="24" borderId="0" xfId="0" applyFont="1" applyFill="1" applyBorder="1" applyAlignment="1" applyProtection="1">
      <alignment vertical="top" wrapText="1"/>
      <protection/>
    </xf>
    <xf numFmtId="0" fontId="43" fillId="24" borderId="0" xfId="0" applyFont="1" applyFill="1" applyAlignment="1" applyProtection="1">
      <alignment/>
      <protection/>
    </xf>
    <xf numFmtId="49" fontId="68" fillId="24" borderId="0" xfId="0" applyNumberFormat="1" applyFont="1" applyFill="1" applyBorder="1" applyAlignment="1" applyProtection="1">
      <alignment horizontal="center" wrapText="1"/>
      <protection/>
    </xf>
    <xf numFmtId="0" fontId="68" fillId="24" borderId="0" xfId="0" applyFont="1" applyFill="1" applyAlignment="1" applyProtection="1">
      <alignment/>
      <protection/>
    </xf>
    <xf numFmtId="0" fontId="57" fillId="24" borderId="0" xfId="0" applyFont="1" applyFill="1" applyBorder="1" applyAlignment="1" applyProtection="1">
      <alignment horizontal="center" vertical="top" wrapText="1"/>
      <protection/>
    </xf>
    <xf numFmtId="0" fontId="57" fillId="24" borderId="0" xfId="0" applyFont="1" applyFill="1" applyBorder="1" applyAlignment="1" applyProtection="1">
      <alignment horizontal="center" vertical="top"/>
      <protection/>
    </xf>
    <xf numFmtId="0" fontId="57" fillId="24" borderId="0" xfId="0" applyFont="1" applyFill="1" applyAlignment="1" applyProtection="1">
      <alignment vertical="center" wrapText="1"/>
      <protection/>
    </xf>
    <xf numFmtId="0" fontId="57" fillId="24" borderId="0" xfId="0" applyFont="1" applyFill="1" applyBorder="1" applyAlignment="1" applyProtection="1">
      <alignment vertical="top" wrapText="1"/>
      <protection/>
    </xf>
    <xf numFmtId="49" fontId="10" fillId="24" borderId="0" xfId="0" applyNumberFormat="1" applyFont="1" applyFill="1" applyAlignment="1" applyProtection="1">
      <alignment horizontal="center"/>
      <protection/>
    </xf>
    <xf numFmtId="0" fontId="59" fillId="25" borderId="18" xfId="0" applyFont="1" applyFill="1" applyBorder="1" applyAlignment="1">
      <alignment horizontal="center" vertical="center" wrapText="1"/>
    </xf>
    <xf numFmtId="0" fontId="58" fillId="25" borderId="18" xfId="0" applyFont="1" applyFill="1" applyBorder="1" applyAlignment="1">
      <alignment horizontal="left" vertical="center" wrapText="1"/>
    </xf>
    <xf numFmtId="172" fontId="69" fillId="24" borderId="18" xfId="0" applyNumberFormat="1" applyFont="1" applyFill="1" applyBorder="1" applyAlignment="1">
      <alignment horizontal="center"/>
    </xf>
    <xf numFmtId="0" fontId="0" fillId="24" borderId="18" xfId="0" applyFont="1" applyFill="1" applyBorder="1" applyAlignment="1" applyProtection="1">
      <alignment horizontal="center" vertical="center" wrapText="1"/>
      <protection/>
    </xf>
    <xf numFmtId="49" fontId="22" fillId="24" borderId="0" xfId="0" applyNumberFormat="1" applyFont="1" applyFill="1" applyAlignment="1">
      <alignment/>
    </xf>
    <xf numFmtId="0" fontId="0" fillId="24" borderId="0" xfId="0" applyFont="1" applyFill="1" applyAlignment="1">
      <alignment horizontal="center"/>
    </xf>
    <xf numFmtId="0" fontId="25" fillId="24" borderId="18" xfId="0" applyFont="1" applyFill="1" applyBorder="1" applyAlignment="1">
      <alignment horizontal="center" wrapText="1"/>
    </xf>
    <xf numFmtId="0" fontId="25" fillId="24" borderId="0" xfId="0" applyFont="1" applyFill="1" applyBorder="1" applyAlignment="1">
      <alignment horizontal="center" wrapText="1"/>
    </xf>
    <xf numFmtId="49" fontId="1" fillId="24" borderId="0" xfId="0" applyNumberFormat="1" applyFont="1" applyFill="1" applyAlignment="1">
      <alignment horizontal="right"/>
    </xf>
    <xf numFmtId="0" fontId="1" fillId="24" borderId="15" xfId="0" applyNumberFormat="1" applyFont="1" applyFill="1" applyBorder="1" applyAlignment="1">
      <alignment horizontal="center"/>
    </xf>
    <xf numFmtId="49" fontId="1" fillId="24" borderId="0" xfId="0" applyNumberFormat="1" applyFont="1" applyFill="1" applyAlignment="1">
      <alignment horizontal="left"/>
    </xf>
    <xf numFmtId="0" fontId="70" fillId="24" borderId="0" xfId="0" applyFont="1" applyFill="1" applyBorder="1" applyAlignment="1">
      <alignment horizontal="center" wrapText="1"/>
    </xf>
    <xf numFmtId="0" fontId="2" fillId="24" borderId="0" xfId="0" applyFont="1" applyFill="1" applyAlignment="1">
      <alignment horizontal="center" vertical="top"/>
    </xf>
    <xf numFmtId="0" fontId="2" fillId="24" borderId="0" xfId="0" applyFont="1" applyFill="1" applyAlignment="1">
      <alignment/>
    </xf>
    <xf numFmtId="0" fontId="3" fillId="24" borderId="0" xfId="0" applyFont="1" applyFill="1" applyBorder="1" applyAlignment="1">
      <alignment horizontal="left" vertical="center" wrapText="1"/>
    </xf>
    <xf numFmtId="0" fontId="43" fillId="24" borderId="18" xfId="0" applyFont="1" applyFill="1" applyBorder="1" applyAlignment="1">
      <alignment horizontal="center" vertical="center"/>
    </xf>
    <xf numFmtId="49" fontId="43" fillId="24" borderId="18" xfId="0" applyNumberFormat="1" applyFont="1" applyFill="1" applyBorder="1" applyAlignment="1">
      <alignment horizontal="center" vertical="center"/>
    </xf>
    <xf numFmtId="49" fontId="43" fillId="24" borderId="18" xfId="0" applyNumberFormat="1" applyFont="1" applyFill="1" applyBorder="1" applyAlignment="1">
      <alignment horizontal="center"/>
    </xf>
    <xf numFmtId="172" fontId="0" fillId="25" borderId="18" xfId="0" applyNumberFormat="1" applyFont="1" applyFill="1" applyBorder="1" applyAlignment="1">
      <alignment/>
    </xf>
    <xf numFmtId="172" fontId="43" fillId="24" borderId="18" xfId="0" applyNumberFormat="1" applyFont="1" applyFill="1" applyBorder="1" applyAlignment="1" applyProtection="1">
      <alignment horizontal="right"/>
      <protection locked="0"/>
    </xf>
    <xf numFmtId="0" fontId="53" fillId="24" borderId="0" xfId="0" applyFont="1" applyFill="1" applyBorder="1" applyAlignment="1">
      <alignment horizontal="center" vertical="center" wrapText="1"/>
    </xf>
    <xf numFmtId="0" fontId="1" fillId="24" borderId="0" xfId="0" applyFont="1" applyFill="1" applyBorder="1" applyAlignment="1">
      <alignment horizontal="left" vertical="center" wrapText="1"/>
    </xf>
    <xf numFmtId="0" fontId="54" fillId="24" borderId="0" xfId="0" applyFont="1" applyFill="1" applyBorder="1" applyAlignment="1">
      <alignment vertical="center" wrapText="1"/>
    </xf>
    <xf numFmtId="169" fontId="0" fillId="24" borderId="0" xfId="0" applyNumberFormat="1" applyFill="1" applyBorder="1" applyAlignment="1">
      <alignment horizontal="center" wrapText="1"/>
    </xf>
    <xf numFmtId="0" fontId="52" fillId="24" borderId="0" xfId="0" applyFont="1" applyFill="1" applyBorder="1" applyAlignment="1">
      <alignment vertical="center" wrapText="1"/>
    </xf>
    <xf numFmtId="0" fontId="43" fillId="24" borderId="0" xfId="0" applyFont="1" applyFill="1" applyBorder="1" applyAlignment="1">
      <alignment/>
    </xf>
    <xf numFmtId="49" fontId="43" fillId="24" borderId="0" xfId="0" applyNumberFormat="1" applyFont="1" applyFill="1" applyBorder="1" applyAlignment="1">
      <alignment horizontal="center"/>
    </xf>
    <xf numFmtId="0" fontId="2" fillId="24" borderId="0" xfId="0" applyFont="1" applyFill="1" applyBorder="1" applyAlignment="1" applyProtection="1">
      <alignment horizontal="center" vertical="center" wrapText="1"/>
      <protection/>
    </xf>
    <xf numFmtId="49" fontId="43" fillId="24" borderId="0" xfId="0" applyNumberFormat="1" applyFont="1" applyFill="1" applyBorder="1" applyAlignment="1" applyProtection="1">
      <alignment horizontal="center" wrapText="1"/>
      <protection/>
    </xf>
    <xf numFmtId="49" fontId="2" fillId="24" borderId="0" xfId="0" applyNumberFormat="1" applyFont="1" applyFill="1" applyBorder="1" applyAlignment="1">
      <alignment/>
    </xf>
    <xf numFmtId="172" fontId="43" fillId="24" borderId="0" xfId="0" applyNumberFormat="1" applyFont="1" applyFill="1" applyBorder="1" applyAlignment="1" applyProtection="1">
      <alignment horizontal="right"/>
      <protection/>
    </xf>
    <xf numFmtId="0" fontId="57" fillId="24" borderId="0" xfId="0" applyFont="1" applyFill="1" applyBorder="1" applyAlignment="1" applyProtection="1">
      <alignment horizontal="center" vertical="center" wrapText="1"/>
      <protection/>
    </xf>
    <xf numFmtId="0" fontId="57" fillId="24" borderId="0" xfId="0" applyFont="1" applyFill="1" applyBorder="1" applyAlignment="1">
      <alignment/>
    </xf>
    <xf numFmtId="0" fontId="57" fillId="24" borderId="0" xfId="0" applyFont="1" applyFill="1" applyBorder="1" applyAlignment="1" applyProtection="1">
      <alignment/>
      <protection/>
    </xf>
    <xf numFmtId="0" fontId="57" fillId="24" borderId="0" xfId="0" applyFont="1" applyFill="1" applyBorder="1" applyAlignment="1" applyProtection="1">
      <alignment horizontal="left" vertical="top"/>
      <protection/>
    </xf>
    <xf numFmtId="0" fontId="58" fillId="25" borderId="18" xfId="0" applyFont="1" applyFill="1" applyBorder="1" applyAlignment="1">
      <alignment horizontal="center" vertical="center" wrapText="1"/>
    </xf>
    <xf numFmtId="49" fontId="43" fillId="25" borderId="18" xfId="0" applyNumberFormat="1" applyFont="1" applyFill="1" applyBorder="1" applyAlignment="1">
      <alignment horizontal="center" wrapText="1"/>
    </xf>
    <xf numFmtId="172" fontId="52" fillId="24" borderId="18" xfId="0" applyNumberFormat="1" applyFont="1" applyFill="1" applyBorder="1" applyAlignment="1" applyProtection="1">
      <alignment horizontal="center" wrapText="1"/>
      <protection/>
    </xf>
    <xf numFmtId="172" fontId="52" fillId="24" borderId="18" xfId="0" applyNumberFormat="1" applyFont="1" applyFill="1" applyBorder="1" applyAlignment="1">
      <alignment horizontal="right"/>
    </xf>
    <xf numFmtId="0" fontId="60" fillId="25" borderId="18" xfId="0" applyFont="1" applyFill="1" applyBorder="1" applyAlignment="1">
      <alignment horizontal="center" vertical="center" wrapText="1"/>
    </xf>
    <xf numFmtId="0" fontId="71" fillId="0" borderId="0" xfId="0" applyNumberFormat="1" applyFont="1" applyAlignment="1">
      <alignment horizontal="center"/>
    </xf>
    <xf numFmtId="0" fontId="0" fillId="26" borderId="0" xfId="0" applyFill="1" applyBorder="1" applyAlignment="1" applyProtection="1">
      <alignment wrapText="1"/>
      <protection/>
    </xf>
    <xf numFmtId="49" fontId="43" fillId="26" borderId="0" xfId="0" applyNumberFormat="1" applyFont="1" applyFill="1" applyBorder="1" applyAlignment="1" applyProtection="1">
      <alignment wrapText="1"/>
      <protection/>
    </xf>
    <xf numFmtId="49" fontId="72" fillId="26" borderId="0" xfId="0" applyNumberFormat="1" applyFont="1" applyFill="1" applyBorder="1" applyAlignment="1" applyProtection="1">
      <alignment horizontal="center" wrapText="1"/>
      <protection/>
    </xf>
    <xf numFmtId="49" fontId="43" fillId="26" borderId="17" xfId="0" applyNumberFormat="1" applyFont="1" applyFill="1" applyBorder="1" applyAlignment="1" applyProtection="1">
      <alignment horizontal="center" wrapText="1"/>
      <protection/>
    </xf>
    <xf numFmtId="0" fontId="72" fillId="26" borderId="0" xfId="0" applyFont="1" applyFill="1" applyAlignment="1" applyProtection="1">
      <alignment/>
      <protection/>
    </xf>
    <xf numFmtId="0" fontId="2" fillId="26" borderId="0" xfId="0" applyFont="1" applyFill="1" applyBorder="1" applyAlignment="1" applyProtection="1">
      <alignment horizontal="center" vertical="top" wrapText="1"/>
      <protection/>
    </xf>
    <xf numFmtId="0" fontId="2" fillId="26" borderId="0" xfId="0" applyFont="1" applyFill="1" applyBorder="1" applyAlignment="1" applyProtection="1">
      <alignment horizontal="center" vertical="top"/>
      <protection/>
    </xf>
    <xf numFmtId="0" fontId="43" fillId="26" borderId="0" xfId="0" applyFont="1" applyFill="1" applyAlignment="1" applyProtection="1">
      <alignment horizontal="right" vertical="center" wrapText="1"/>
      <protection/>
    </xf>
    <xf numFmtId="0" fontId="43" fillId="26" borderId="0" xfId="0" applyFont="1" applyFill="1" applyBorder="1" applyAlignment="1" applyProtection="1">
      <alignment horizontal="right" vertical="center" wrapText="1"/>
      <protection/>
    </xf>
    <xf numFmtId="0" fontId="0" fillId="26" borderId="0" xfId="0" applyFill="1" applyBorder="1" applyAlignment="1" applyProtection="1">
      <alignment/>
      <protection/>
    </xf>
    <xf numFmtId="0" fontId="0" fillId="26" borderId="0" xfId="0" applyFill="1" applyAlignment="1" applyProtection="1">
      <alignment/>
      <protection/>
    </xf>
    <xf numFmtId="0" fontId="2" fillId="26" borderId="0" xfId="0" applyFont="1" applyFill="1" applyAlignment="1" applyProtection="1">
      <alignment vertical="center" wrapText="1"/>
      <protection/>
    </xf>
    <xf numFmtId="0" fontId="0" fillId="0" borderId="17" xfId="0" applyBorder="1" applyAlignment="1" applyProtection="1">
      <alignment wrapText="1"/>
      <protection/>
    </xf>
    <xf numFmtId="0" fontId="43" fillId="26" borderId="0" xfId="0" applyFont="1" applyFill="1" applyAlignment="1" applyProtection="1">
      <alignment/>
      <protection/>
    </xf>
    <xf numFmtId="0" fontId="2" fillId="0" borderId="0" xfId="0" applyFont="1" applyBorder="1" applyAlignment="1" applyProtection="1">
      <alignment horizontal="center" vertical="top" wrapText="1"/>
      <protection/>
    </xf>
    <xf numFmtId="0" fontId="2" fillId="26" borderId="0" xfId="0" applyFont="1" applyFill="1" applyBorder="1" applyAlignment="1" applyProtection="1">
      <alignment vertical="top" wrapText="1"/>
      <protection/>
    </xf>
    <xf numFmtId="0" fontId="57" fillId="26" borderId="0" xfId="0" applyFont="1" applyFill="1" applyAlignment="1" applyProtection="1">
      <alignment/>
      <protection/>
    </xf>
    <xf numFmtId="0" fontId="43" fillId="26" borderId="0" xfId="0" applyFont="1" applyFill="1" applyAlignment="1">
      <alignment/>
    </xf>
    <xf numFmtId="49" fontId="43" fillId="26" borderId="0" xfId="0" applyNumberFormat="1" applyFont="1" applyFill="1" applyBorder="1" applyAlignment="1" applyProtection="1">
      <alignment horizontal="center" wrapText="1"/>
      <protection/>
    </xf>
    <xf numFmtId="0" fontId="2" fillId="26" borderId="0" xfId="0" applyFont="1" applyFill="1" applyBorder="1" applyAlignment="1">
      <alignment/>
    </xf>
    <xf numFmtId="0" fontId="0" fillId="26" borderId="0" xfId="0" applyFill="1" applyAlignment="1">
      <alignment/>
    </xf>
    <xf numFmtId="0" fontId="2" fillId="26" borderId="0" xfId="0" applyFont="1" applyFill="1" applyBorder="1" applyAlignment="1">
      <alignment/>
    </xf>
    <xf numFmtId="49" fontId="2" fillId="26" borderId="0" xfId="0" applyNumberFormat="1" applyFont="1" applyFill="1" applyBorder="1" applyAlignment="1">
      <alignment/>
    </xf>
    <xf numFmtId="14" fontId="50" fillId="0" borderId="0" xfId="0" applyNumberFormat="1" applyFont="1" applyAlignment="1">
      <alignment horizontal="center"/>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8" fillId="0" borderId="0" xfId="0" applyFont="1" applyBorder="1" applyAlignment="1">
      <alignment horizontal="left" vertical="center" wrapText="1"/>
    </xf>
    <xf numFmtId="0" fontId="21" fillId="0" borderId="0" xfId="0" applyFont="1" applyAlignment="1">
      <alignment horizontal="left" vertical="top" wrapText="1"/>
    </xf>
    <xf numFmtId="0" fontId="27" fillId="0" borderId="19" xfId="0" applyFont="1" applyBorder="1" applyAlignment="1">
      <alignment horizontal="center" wrapText="1"/>
    </xf>
    <xf numFmtId="0" fontId="27" fillId="0" borderId="20" xfId="0" applyFont="1" applyBorder="1" applyAlignment="1">
      <alignment horizontal="center" wrapText="1"/>
    </xf>
    <xf numFmtId="0" fontId="27" fillId="0" borderId="21" xfId="0" applyFont="1" applyBorder="1" applyAlignment="1">
      <alignment horizontal="center" wrapText="1"/>
    </xf>
    <xf numFmtId="0" fontId="16" fillId="0" borderId="22" xfId="0" applyFont="1" applyBorder="1" applyAlignment="1">
      <alignment horizontal="center"/>
    </xf>
    <xf numFmtId="0" fontId="17" fillId="0" borderId="23" xfId="0" applyFont="1" applyBorder="1" applyAlignment="1">
      <alignment horizontal="center" wrapText="1"/>
    </xf>
    <xf numFmtId="0" fontId="17" fillId="0" borderId="24" xfId="0" applyFont="1" applyBorder="1" applyAlignment="1">
      <alignment horizontal="center" wrapText="1"/>
    </xf>
    <xf numFmtId="0" fontId="17" fillId="0" borderId="25" xfId="0" applyFont="1" applyBorder="1" applyAlignment="1">
      <alignment horizontal="center" wrapText="1"/>
    </xf>
    <xf numFmtId="0" fontId="6" fillId="7" borderId="0" xfId="0" applyFont="1" applyFill="1" applyAlignment="1">
      <alignment horizontal="center" vertical="top" wrapText="1"/>
    </xf>
    <xf numFmtId="0" fontId="10" fillId="7" borderId="0" xfId="0" applyFont="1" applyFill="1" applyAlignment="1">
      <alignment horizontal="center" vertical="top" wrapText="1"/>
    </xf>
    <xf numFmtId="0" fontId="19" fillId="0" borderId="0" xfId="0" applyFont="1" applyAlignment="1">
      <alignment horizontal="left" wrapText="1"/>
    </xf>
    <xf numFmtId="0" fontId="18" fillId="0" borderId="0" xfId="0" applyFont="1" applyAlignment="1">
      <alignment horizontal="left" vertical="center" wrapText="1"/>
    </xf>
    <xf numFmtId="0" fontId="13" fillId="0" borderId="19"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7" fillId="0" borderId="0" xfId="0" applyFont="1" applyBorder="1" applyAlignment="1">
      <alignment horizontal="center"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2" fillId="0" borderId="2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4" fillId="0" borderId="0" xfId="0" applyFont="1" applyBorder="1" applyAlignment="1">
      <alignment horizontal="center"/>
    </xf>
    <xf numFmtId="0" fontId="18" fillId="0" borderId="0" xfId="0" applyFont="1" applyAlignment="1">
      <alignment horizontal="left"/>
    </xf>
    <xf numFmtId="0" fontId="51"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18" fillId="0" borderId="0" xfId="0" applyFont="1" applyBorder="1" applyAlignment="1">
      <alignment horizontal="left" wrapText="1"/>
    </xf>
    <xf numFmtId="0" fontId="2" fillId="0" borderId="0" xfId="0" applyFont="1" applyBorder="1" applyAlignment="1" applyProtection="1">
      <alignment horizontal="center" vertical="top" wrapText="1"/>
      <protection/>
    </xf>
    <xf numFmtId="0" fontId="67" fillId="24" borderId="17" xfId="0" applyFont="1" applyFill="1" applyBorder="1" applyAlignment="1" applyProtection="1">
      <alignment horizontal="center" wrapText="1"/>
      <protection/>
    </xf>
    <xf numFmtId="0" fontId="2" fillId="24" borderId="0" xfId="0" applyFont="1" applyFill="1" applyAlignment="1" applyProtection="1">
      <alignment horizontal="center" vertical="top"/>
      <protection/>
    </xf>
    <xf numFmtId="0" fontId="0" fillId="24" borderId="23" xfId="0" applyFill="1" applyBorder="1" applyAlignment="1" applyProtection="1">
      <alignment horizontal="left" vertical="center" wrapText="1"/>
      <protection/>
    </xf>
    <xf numFmtId="0" fontId="0" fillId="24" borderId="24" xfId="0" applyFill="1" applyBorder="1" applyAlignment="1" applyProtection="1">
      <alignment horizontal="left" vertical="center" wrapText="1"/>
      <protection/>
    </xf>
    <xf numFmtId="0" fontId="0" fillId="24" borderId="25" xfId="0" applyFill="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0" fillId="26" borderId="17" xfId="0" applyFill="1" applyBorder="1" applyAlignment="1" applyProtection="1">
      <alignment horizontal="center" wrapText="1"/>
      <protection/>
    </xf>
    <xf numFmtId="0" fontId="0" fillId="24" borderId="23" xfId="0" applyFill="1" applyBorder="1" applyAlignment="1" applyProtection="1">
      <alignment horizontal="center"/>
      <protection/>
    </xf>
    <xf numFmtId="0" fontId="0" fillId="24" borderId="25" xfId="0" applyFill="1" applyBorder="1" applyAlignment="1" applyProtection="1">
      <alignment horizontal="center"/>
      <protection/>
    </xf>
    <xf numFmtId="49" fontId="6" fillId="27" borderId="18" xfId="0" applyNumberFormat="1" applyFont="1" applyFill="1" applyBorder="1" applyAlignment="1" applyProtection="1">
      <alignment horizontal="center"/>
      <protection/>
    </xf>
    <xf numFmtId="49" fontId="6" fillId="27" borderId="18"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wrapText="1"/>
      <protection/>
    </xf>
    <xf numFmtId="49" fontId="14" fillId="0" borderId="18" xfId="0" applyNumberFormat="1" applyFont="1" applyFill="1" applyBorder="1" applyAlignment="1" applyProtection="1">
      <alignment horizontal="left" vertical="center" wrapText="1"/>
      <protection/>
    </xf>
    <xf numFmtId="0" fontId="0" fillId="24" borderId="23" xfId="0" applyFont="1" applyFill="1" applyBorder="1" applyAlignment="1" applyProtection="1">
      <alignment horizontal="center" vertical="center" wrapText="1"/>
      <protection/>
    </xf>
    <xf numFmtId="0" fontId="0" fillId="24" borderId="25"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protection/>
    </xf>
    <xf numFmtId="0" fontId="0" fillId="24" borderId="25" xfId="0" applyFont="1" applyFill="1" applyBorder="1" applyAlignment="1" applyProtection="1">
      <alignment horizontal="center" vertical="center"/>
      <protection/>
    </xf>
    <xf numFmtId="0" fontId="0" fillId="24" borderId="24" xfId="0" applyFont="1" applyFill="1" applyBorder="1" applyAlignment="1" applyProtection="1">
      <alignment horizontal="center" vertical="center" wrapText="1"/>
      <protection/>
    </xf>
    <xf numFmtId="0" fontId="0" fillId="24" borderId="24" xfId="0" applyFont="1" applyFill="1" applyBorder="1" applyAlignment="1" applyProtection="1">
      <alignment horizontal="center" vertical="center"/>
      <protection/>
    </xf>
    <xf numFmtId="0" fontId="0" fillId="0" borderId="17" xfId="0" applyBorder="1" applyAlignment="1" applyProtection="1">
      <alignment horizontal="center" wrapText="1"/>
      <protection/>
    </xf>
    <xf numFmtId="0" fontId="58" fillId="28" borderId="18" xfId="0" applyFont="1" applyFill="1" applyBorder="1" applyAlignment="1">
      <alignment horizontal="center" vertical="center" wrapText="1"/>
    </xf>
    <xf numFmtId="49" fontId="10" fillId="24" borderId="0" xfId="0" applyNumberFormat="1" applyFont="1" applyFill="1" applyAlignment="1" applyProtection="1">
      <alignment horizontal="center"/>
      <protection/>
    </xf>
    <xf numFmtId="49" fontId="6" fillId="27" borderId="18" xfId="0" applyNumberFormat="1" applyFont="1" applyFill="1" applyBorder="1" applyAlignment="1" applyProtection="1">
      <alignment horizontal="center" vertical="center" wrapText="1"/>
      <protection/>
    </xf>
    <xf numFmtId="0" fontId="43" fillId="24" borderId="23" xfId="0" applyFont="1" applyFill="1" applyBorder="1" applyAlignment="1">
      <alignment horizontal="left" vertical="center" wrapText="1" indent="1"/>
    </xf>
    <xf numFmtId="0" fontId="43" fillId="24" borderId="24" xfId="0" applyFont="1" applyFill="1" applyBorder="1" applyAlignment="1">
      <alignment horizontal="left" vertical="center" wrapText="1" indent="1"/>
    </xf>
    <xf numFmtId="0" fontId="43" fillId="24" borderId="25" xfId="0" applyFont="1" applyFill="1" applyBorder="1" applyAlignment="1">
      <alignment horizontal="left" vertical="center" wrapText="1" indent="1"/>
    </xf>
    <xf numFmtId="0" fontId="56" fillId="24" borderId="18" xfId="0" applyFont="1" applyFill="1" applyBorder="1" applyAlignment="1">
      <alignment horizontal="center"/>
    </xf>
    <xf numFmtId="0" fontId="58" fillId="25" borderId="18" xfId="0" applyFont="1" applyFill="1" applyBorder="1" applyAlignment="1">
      <alignment horizontal="center" vertical="center" wrapText="1"/>
    </xf>
    <xf numFmtId="172" fontId="52" fillId="24" borderId="18" xfId="0" applyNumberFormat="1" applyFont="1" applyFill="1" applyBorder="1" applyAlignment="1">
      <alignment horizontal="center"/>
    </xf>
    <xf numFmtId="172" fontId="43" fillId="24" borderId="23" xfId="0" applyNumberFormat="1" applyFont="1" applyFill="1" applyBorder="1" applyAlignment="1" applyProtection="1">
      <alignment horizontal="right"/>
      <protection locked="0"/>
    </xf>
    <xf numFmtId="172" fontId="43" fillId="24" borderId="25" xfId="0" applyNumberFormat="1" applyFont="1" applyFill="1" applyBorder="1" applyAlignment="1" applyProtection="1">
      <alignment horizontal="right"/>
      <protection locked="0"/>
    </xf>
    <xf numFmtId="0" fontId="43" fillId="24" borderId="31" xfId="0" applyFont="1" applyFill="1" applyBorder="1" applyAlignment="1">
      <alignment horizontal="center" vertical="center" wrapText="1"/>
    </xf>
    <xf numFmtId="0" fontId="43" fillId="24" borderId="32" xfId="0" applyFont="1" applyFill="1" applyBorder="1" applyAlignment="1">
      <alignment horizontal="center" vertical="center" wrapText="1"/>
    </xf>
    <xf numFmtId="0" fontId="43" fillId="24" borderId="33" xfId="0" applyFont="1" applyFill="1" applyBorder="1" applyAlignment="1">
      <alignment horizontal="center" vertical="center" wrapText="1"/>
    </xf>
    <xf numFmtId="0" fontId="43" fillId="24" borderId="34" xfId="0" applyFont="1" applyFill="1" applyBorder="1" applyAlignment="1">
      <alignment horizontal="center" vertical="center" wrapText="1"/>
    </xf>
    <xf numFmtId="3" fontId="43" fillId="24" borderId="23" xfId="0" applyNumberFormat="1" applyFont="1" applyFill="1" applyBorder="1" applyAlignment="1" applyProtection="1">
      <alignment horizontal="center" vertical="center"/>
      <protection/>
    </xf>
    <xf numFmtId="3" fontId="43" fillId="24" borderId="25" xfId="0" applyNumberFormat="1" applyFont="1" applyFill="1" applyBorder="1" applyAlignment="1" applyProtection="1">
      <alignment horizontal="center" vertical="center"/>
      <protection/>
    </xf>
    <xf numFmtId="172" fontId="0" fillId="25" borderId="23" xfId="0" applyNumberFormat="1" applyFont="1" applyFill="1" applyBorder="1" applyAlignment="1">
      <alignment horizontal="right"/>
    </xf>
    <xf numFmtId="172" fontId="0" fillId="25" borderId="25" xfId="0" applyNumberFormat="1" applyFont="1" applyFill="1" applyBorder="1" applyAlignment="1">
      <alignment horizontal="right"/>
    </xf>
    <xf numFmtId="0" fontId="43" fillId="24" borderId="23" xfId="0" applyFont="1" applyFill="1" applyBorder="1" applyAlignment="1">
      <alignment horizontal="left" vertical="center" wrapText="1"/>
    </xf>
    <xf numFmtId="0" fontId="43" fillId="24" borderId="24" xfId="0" applyFont="1" applyFill="1" applyBorder="1" applyAlignment="1">
      <alignment horizontal="left" vertical="center" wrapText="1"/>
    </xf>
    <xf numFmtId="0" fontId="43" fillId="24" borderId="25" xfId="0" applyFont="1" applyFill="1" applyBorder="1" applyAlignment="1">
      <alignment horizontal="left" vertical="center" wrapText="1"/>
    </xf>
    <xf numFmtId="0" fontId="30" fillId="24" borderId="0" xfId="0" applyNumberFormat="1" applyFont="1" applyFill="1" applyAlignment="1">
      <alignment horizontal="center" wrapText="1"/>
    </xf>
    <xf numFmtId="0" fontId="30" fillId="24" borderId="0" xfId="0" applyNumberFormat="1" applyFont="1" applyFill="1" applyAlignment="1">
      <alignment horizontal="center"/>
    </xf>
    <xf numFmtId="0" fontId="73" fillId="24" borderId="17" xfId="0" applyFont="1" applyFill="1" applyBorder="1" applyAlignment="1">
      <alignment horizontal="right"/>
    </xf>
    <xf numFmtId="0" fontId="2" fillId="24" borderId="17" xfId="0" applyFont="1" applyFill="1" applyBorder="1" applyAlignment="1">
      <alignment horizontal="right"/>
    </xf>
    <xf numFmtId="0" fontId="43" fillId="24" borderId="18" xfId="0" applyFont="1" applyFill="1" applyBorder="1" applyAlignment="1">
      <alignment horizontal="center" vertical="center" wrapText="1"/>
    </xf>
    <xf numFmtId="0" fontId="2" fillId="26" borderId="0" xfId="0" applyFont="1" applyFill="1" applyBorder="1" applyAlignment="1" applyProtection="1">
      <alignment horizontal="center" vertical="top" wrapText="1"/>
      <protection/>
    </xf>
    <xf numFmtId="0" fontId="43" fillId="24" borderId="16" xfId="0" applyFont="1" applyFill="1" applyBorder="1" applyAlignment="1">
      <alignment horizontal="center" vertical="center" wrapText="1"/>
    </xf>
    <xf numFmtId="0" fontId="0" fillId="24" borderId="35" xfId="0" applyFill="1" applyBorder="1" applyAlignment="1">
      <alignment horizontal="center" vertical="center"/>
    </xf>
    <xf numFmtId="0" fontId="70" fillId="24" borderId="17" xfId="0" applyFont="1" applyFill="1" applyBorder="1" applyAlignment="1">
      <alignment horizontal="center" wrapText="1"/>
    </xf>
    <xf numFmtId="0" fontId="2" fillId="24" borderId="0" xfId="0" applyFont="1" applyFill="1" applyAlignment="1">
      <alignment horizontal="center" vertical="top"/>
    </xf>
    <xf numFmtId="0" fontId="2" fillId="24" borderId="0" xfId="0" applyFont="1" applyFill="1" applyBorder="1" applyAlignment="1">
      <alignment horizontal="center" vertical="top"/>
    </xf>
    <xf numFmtId="0" fontId="43" fillId="24" borderId="36" xfId="0" applyFont="1" applyFill="1" applyBorder="1" applyAlignment="1">
      <alignment horizontal="center" vertical="center" wrapText="1"/>
    </xf>
    <xf numFmtId="0" fontId="43" fillId="24" borderId="17" xfId="0" applyFont="1" applyFill="1" applyBorder="1" applyAlignment="1">
      <alignment horizontal="center" vertical="center" wrapText="1"/>
    </xf>
    <xf numFmtId="0" fontId="43" fillId="24" borderId="35" xfId="0" applyFont="1" applyFill="1" applyBorder="1" applyAlignment="1">
      <alignment horizontal="center" vertical="center" wrapText="1"/>
    </xf>
    <xf numFmtId="0" fontId="2" fillId="26" borderId="36" xfId="0" applyFont="1" applyFill="1" applyBorder="1" applyAlignment="1" applyProtection="1">
      <alignment horizontal="center" vertical="top" wrapText="1"/>
      <protection/>
    </xf>
    <xf numFmtId="0" fontId="57" fillId="24" borderId="36" xfId="0" applyFont="1" applyFill="1" applyBorder="1" applyAlignment="1" applyProtection="1">
      <alignment horizontal="center" vertical="top" wrapText="1"/>
      <protection/>
    </xf>
    <xf numFmtId="0" fontId="57" fillId="24" borderId="0" xfId="0" applyFont="1" applyFill="1" applyBorder="1" applyAlignment="1" applyProtection="1">
      <alignment horizontal="center" vertical="top" wrapText="1"/>
      <protection/>
    </xf>
    <xf numFmtId="0" fontId="43" fillId="24" borderId="23" xfId="0" applyFont="1" applyFill="1" applyBorder="1" applyAlignment="1">
      <alignment horizontal="center" vertical="center" wrapText="1"/>
    </xf>
    <xf numFmtId="0" fontId="43" fillId="24" borderId="24" xfId="0" applyFont="1" applyFill="1" applyBorder="1" applyAlignment="1">
      <alignment horizontal="center" vertical="center" wrapText="1"/>
    </xf>
    <xf numFmtId="0" fontId="43" fillId="24" borderId="25" xfId="0" applyFont="1" applyFill="1" applyBorder="1" applyAlignment="1">
      <alignment horizontal="center" vertical="center" wrapText="1"/>
    </xf>
    <xf numFmtId="0" fontId="0" fillId="20" borderId="0" xfId="0" applyFill="1" applyAlignment="1">
      <alignment horizontal="center" vertical="center" wrapText="1"/>
    </xf>
    <xf numFmtId="0" fontId="2" fillId="0" borderId="0" xfId="0" applyFont="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Тысячи [0]_sl100" xfId="63"/>
    <cellStyle name="Тысячи_sl100"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8</xdr:row>
      <xdr:rowOff>685800</xdr:rowOff>
    </xdr:from>
    <xdr:to>
      <xdr:col>11</xdr:col>
      <xdr:colOff>190500</xdr:colOff>
      <xdr:row>8</xdr:row>
      <xdr:rowOff>1104900</xdr:rowOff>
    </xdr:to>
    <xdr:pic>
      <xdr:nvPicPr>
        <xdr:cNvPr id="1" name="CommandButton1"/>
        <xdr:cNvPicPr preferRelativeResize="1">
          <a:picLocks noChangeAspect="1"/>
        </xdr:cNvPicPr>
      </xdr:nvPicPr>
      <xdr:blipFill>
        <a:blip r:embed="rId1"/>
        <a:stretch>
          <a:fillRect/>
        </a:stretch>
      </xdr:blipFill>
      <xdr:spPr>
        <a:xfrm>
          <a:off x="6429375" y="3476625"/>
          <a:ext cx="1581150" cy="4191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td2_14\&#1050;&#1086;&#1083;&#1103;\&#1047;&#1072;&#1097;_&#1087;&#1083;_&#1088;&#1077;&#1075;&#1083;\&#1056;&#1072;&#1089;&#1093;&#1086;&#1076;&#1099;2002_0_2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td2_02\&#1056;&#1077;&#1075;&#1083;&#1072;&#1084;&#1077;&#1085;&#1090;\Documents%20and%20Settings\Pavel\&#1052;&#1086;&#1080;%20&#1076;&#1086;&#1082;&#1091;&#1084;&#1077;&#1085;&#1090;&#1099;\&#1053;&#1086;&#1074;&#1099;&#1077;%20&#1076;&#1086;&#1093;&#1086;&#1076;&#10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43;&#1091;&#1088;&#1077;&#1074;&#1080;&#1095;%20&#1088;.&#1080;.\c\Raisa\&#1048;&#1057;&#1058;&#1054;&#1063;&#1053;&#1048;&#1050;&#1048;_223\&#1056;&#1072;&#1079;&#1086;&#1089;&#1083;&#1072;&#1085;&#1086;\&#1056;&#1072;&#1089;&#1093;&#1086;&#1076;&#109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td2_14\&#1043;&#1086;&#1089;&#1091;&#1076;&#1072;&#1088;&#1089;&#1090;&#1074;%20&#1089;&#1090;&#1072;&#1090;%20&#1086;&#1090;&#1095;&#1077;&#1090;&#1085;\Temp\_tc\&#1047;&#1072;&#1097;_&#1087;&#1083;_&#1088;&#1077;&#1075;&#1083;\&#1056;&#1072;&#1089;&#1093;&#1086;&#1076;&#1099;2002_0_2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td2_02\&#1056;&#1077;&#1075;&#1083;&#1072;&#1084;&#1077;&#1085;&#1090;\Documents%20and%20Settings\user\&#1052;&#1086;&#1080;%20&#1076;&#1086;&#1082;&#1091;&#1084;&#1077;&#1085;&#1090;&#1099;\dohod%20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050;&#1086;&#1088;&#1085;&#1077;&#1077;&#1074;&#1072;\AppData\Local\Microsoft\Windows\Temporary%20Internet%20Files\Content.Outlook\9MR373TA\new\OIP\17-OI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57;&#1083;&#1086;&#1074;&#1072;&#1088;&#11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ловарь"/>
      <sheetName val="Интерфейс"/>
      <sheetName val="Настройка"/>
      <sheetName val="Вид"/>
      <sheetName val="Добавки"/>
      <sheetName val="Список"/>
      <sheetName val="Формулы"/>
      <sheetName val="223_0"/>
      <sheetName val="223_1"/>
      <sheetName val="223_2"/>
      <sheetName val="223_3"/>
      <sheetName val="223_4"/>
      <sheetName val="ПредметнаяСтатья"/>
      <sheetName val="ВыходУв"/>
      <sheetName val="ВыходУвСмета"/>
      <sheetName val="Справка"/>
      <sheetName val="СметаДоходов_Расходов"/>
      <sheetName val="Расходы"/>
      <sheetName val="Состав"/>
      <sheetName val="СметаФБ_223"/>
      <sheetName val="СметаФБ_227"/>
      <sheetName val="СметаФБ_226"/>
      <sheetName val="СметаФБ_784"/>
      <sheetName val="СметаФБ_387"/>
      <sheetName val="СметаВБ"/>
      <sheetName val="СметаСубРФ"/>
      <sheetName val="СметаМБ"/>
      <sheetName val="СметаПрочие"/>
      <sheetName val="СметаСубРФКап"/>
      <sheetName val="СметаМБКап"/>
      <sheetName val="СметаПрочиеКап"/>
      <sheetName val="СметаПрочие1"/>
      <sheetName val="СметаПрочие2"/>
      <sheetName val="СметаПрочие3"/>
      <sheetName val="СметаПрочие4"/>
      <sheetName val="СметаПрочие5"/>
      <sheetName val="СметаПрочие6"/>
      <sheetName val="СметаПрочие7"/>
      <sheetName val="СметаПредпринимСводная"/>
      <sheetName val="СметаПредпринимГен.раз."/>
      <sheetName val="СметаПредпринимГен.раз. (руб.)"/>
      <sheetName val="Смета_Консолидированная"/>
      <sheetName val="Фактическое исполнение"/>
      <sheetName val="СметаИспользования прибыли"/>
      <sheetName val="СметаТушения пож"/>
      <sheetName val="Доходы"/>
      <sheetName val="110100 "/>
      <sheetName val="110320 "/>
      <sheetName val="110340"/>
      <sheetName val="Справка1_110340 "/>
      <sheetName val="110350 "/>
      <sheetName val="110330 "/>
      <sheetName val="110400 "/>
      <sheetName val="110510"/>
      <sheetName val="110520 "/>
      <sheetName val="Справка-обоснование "/>
      <sheetName val="110600 "/>
      <sheetName val="110700 "/>
      <sheetName val="111000 "/>
      <sheetName val="130320"/>
      <sheetName val="130330 "/>
      <sheetName val="240100 "/>
      <sheetName val="Сообщения"/>
    </sheetNames>
    <sheetDataSet>
      <sheetData sheetId="0">
        <row r="2">
          <cell r="A2" t="str">
            <v>01001</v>
          </cell>
          <cell r="B2" t="str">
            <v>001</v>
          </cell>
          <cell r="C2" t="str">
            <v>01</v>
          </cell>
          <cell r="E2">
            <v>4</v>
          </cell>
          <cell r="F2" t="str">
            <v>ГУПРиООС по Архангельской области</v>
          </cell>
          <cell r="G2" t="str">
            <v>АРХАНГЕЛЬСКАЯ ОБЛАСТЬ</v>
          </cell>
          <cell r="H2" t="str">
            <v>2</v>
          </cell>
          <cell r="I2" t="str">
            <v>ГЛАВНОЕ УПРАВЛЕНИЕ ПРИРОДНЫХ РЕСУРСОВ И ОХРАНЫ ОКРУЖАЮЩЕЙ СРЕДЫ МПР РОССИИ ПО АРХАНГЕЛЬСКОЙ ОБЛАСТИ</v>
          </cell>
          <cell r="J2" t="str">
            <v>АЛХ по Архангельской области и Ненецкому АО</v>
          </cell>
          <cell r="K2" t="str">
            <v>00100</v>
          </cell>
          <cell r="M2" t="str">
            <v>24</v>
          </cell>
          <cell r="N2" t="str">
            <v>АРХАНГЕЛЬСКАЯ ОБЛАСТЬ</v>
          </cell>
          <cell r="O2" t="str">
            <v>1</v>
          </cell>
          <cell r="P2" t="str">
            <v>28648</v>
          </cell>
        </row>
        <row r="3">
          <cell r="A3" t="str">
            <v>01002</v>
          </cell>
          <cell r="B3" t="str">
            <v>002</v>
          </cell>
          <cell r="C3" t="str">
            <v>01</v>
          </cell>
          <cell r="E3">
            <v>5</v>
          </cell>
          <cell r="F3" t="str">
            <v>ГУПРиООС по Вологодской области</v>
          </cell>
          <cell r="G3" t="str">
            <v>ВОЛОГОДСКАЯ ОБЛАСТЬ</v>
          </cell>
          <cell r="H3" t="str">
            <v>2</v>
          </cell>
          <cell r="I3" t="str">
            <v>ГЛАВНОЕ УПРАВЛЕНИЕ ПРИРОДНЫХ РЕСУРСОВ И ОХРАНЫ ОКРУЖАЮЩЕЙ СРЕДЫ МПР РОССИИ ПО ВОЛОГОДСКОЙ ОБЛАСТИ</v>
          </cell>
          <cell r="J3" t="str">
            <v>Архангельский лх</v>
          </cell>
          <cell r="K3" t="str">
            <v>00101</v>
          </cell>
          <cell r="M3" t="str">
            <v>30</v>
          </cell>
          <cell r="N3" t="str">
            <v>ВОЛОГОДСКАЯ ОБЛАСТЬ</v>
          </cell>
          <cell r="O3" t="str">
            <v>1</v>
          </cell>
          <cell r="P3" t="str">
            <v>11519</v>
          </cell>
        </row>
        <row r="4">
          <cell r="A4" t="str">
            <v>01003</v>
          </cell>
          <cell r="B4" t="str">
            <v>003</v>
          </cell>
          <cell r="C4" t="str">
            <v>01</v>
          </cell>
          <cell r="E4">
            <v>7</v>
          </cell>
          <cell r="F4" t="str">
            <v>УПРиООС по Мурманской области</v>
          </cell>
          <cell r="G4" t="str">
            <v>МУРМАНСКАЯ ОБЛАСТЬ</v>
          </cell>
          <cell r="H4" t="str">
            <v>2</v>
          </cell>
          <cell r="I4" t="str">
            <v>УПРАВЛЕНИЕ ПРИРОДНЫХ РЕСУРСОВ И ОХРАНЫ ОКРУЖАЮЩЕЙ СРЕДЫ МПР РОССИИ ПО МУРМАНСКОЙ ОБЛАСТИ</v>
          </cell>
          <cell r="J4" t="str">
            <v>Березниковский лх</v>
          </cell>
          <cell r="K4" t="str">
            <v>00102</v>
          </cell>
          <cell r="M4" t="str">
            <v>49</v>
          </cell>
          <cell r="N4" t="str">
            <v>МУРМАНСКАЯ ОБЛАСТЬ</v>
          </cell>
          <cell r="O4" t="str">
            <v>1</v>
          </cell>
          <cell r="P4" t="str">
            <v>19590</v>
          </cell>
        </row>
        <row r="5">
          <cell r="A5" t="str">
            <v>01004</v>
          </cell>
          <cell r="B5" t="str">
            <v>004</v>
          </cell>
          <cell r="C5" t="str">
            <v>01</v>
          </cell>
          <cell r="E5">
            <v>2</v>
          </cell>
          <cell r="F5" t="str">
            <v>УПРиООС по Республике Карелия</v>
          </cell>
          <cell r="G5" t="str">
            <v>РЕСПУБЛИКА КАРЕЛИЯ</v>
          </cell>
          <cell r="H5" t="str">
            <v>2</v>
          </cell>
          <cell r="I5" t="str">
            <v>УПРАВЛЕНИЕ ПРИРОДНЫХ РЕСУРСОВ И ОХРАНЫ ОКРУЖАЮЩЕЙ СРЕДЫ МПР РОССИИ ПО РЕСПУБЛИКЕ КАРЕЛИЯ</v>
          </cell>
          <cell r="J5" t="str">
            <v>Вельский ОПЛ</v>
          </cell>
          <cell r="K5" t="str">
            <v>00103</v>
          </cell>
          <cell r="M5" t="str">
            <v>06</v>
          </cell>
          <cell r="N5" t="str">
            <v>РЕСПУБЛИКА КАРЕЛИЯ</v>
          </cell>
          <cell r="O5" t="str">
            <v>1</v>
          </cell>
          <cell r="P5" t="str">
            <v>41426</v>
          </cell>
        </row>
        <row r="6">
          <cell r="A6" t="str">
            <v>01005</v>
          </cell>
          <cell r="B6" t="str">
            <v>005</v>
          </cell>
          <cell r="C6" t="str">
            <v>01</v>
          </cell>
          <cell r="D6">
            <v>5</v>
          </cell>
          <cell r="E6">
            <v>3</v>
          </cell>
          <cell r="F6" t="str">
            <v>ГУПРиООС по Республике Коми</v>
          </cell>
          <cell r="G6" t="str">
            <v>1</v>
          </cell>
          <cell r="H6" t="str">
            <v>Коми</v>
          </cell>
          <cell r="I6" t="str">
            <v>ГЛАВНОЕ УПРАВЛЕНИЕ ПРИРОДНЫХ РЕСУРСОВ И ОХРАНЫ ОКРУЖАЮЩЕЙ СРЕДЫ МПР РОССИИ ПО РЕСПУБЛИКЕ КОМИ</v>
          </cell>
          <cell r="J6" t="str">
            <v>Комитет лecoв Pecпублики Кoми</v>
          </cell>
          <cell r="K6" t="str">
            <v>00104</v>
          </cell>
          <cell r="L6" t="str">
            <v>КЛ Республики Коми </v>
          </cell>
          <cell r="M6" t="str">
            <v>07</v>
          </cell>
          <cell r="N6" t="str">
            <v>РЕСПУБЛИКА КОМИ</v>
          </cell>
          <cell r="O6" t="str">
            <v>1</v>
          </cell>
          <cell r="P6" t="str">
            <v>14779</v>
          </cell>
        </row>
        <row r="7">
          <cell r="A7" t="str">
            <v>01006</v>
          </cell>
          <cell r="B7" t="str">
            <v>006</v>
          </cell>
          <cell r="C7" t="str">
            <v>01</v>
          </cell>
          <cell r="E7">
            <v>1</v>
          </cell>
          <cell r="F7" t="str">
            <v>ГУПРиООС по Ленинградской области</v>
          </cell>
          <cell r="G7" t="str">
            <v>Г.САНКТ-ПЕТЕРБУРГ</v>
          </cell>
          <cell r="H7" t="str">
            <v>2</v>
          </cell>
          <cell r="I7" t="str">
            <v>ГЛАВНОЕ УПРАВЛЕНИЕ ПРИРОДНЫХ РЕСУРСОВ И ОХРАНЫ ОКРУЖАЮЩЕЙ СРЕДЫ МПР РОССИИ ПО САНКТ-ПЕТЕРБУРГУ И ЛЕНИНГРАДСКОЙ ОБЛАСТИ</v>
          </cell>
          <cell r="J7" t="str">
            <v>Вилегодский лх</v>
          </cell>
          <cell r="K7" t="str">
            <v>00105</v>
          </cell>
          <cell r="M7" t="str">
            <v>72</v>
          </cell>
          <cell r="N7" t="str">
            <v>Г.САНКТ-ПЕТЕРБУРГ</v>
          </cell>
          <cell r="O7" t="str">
            <v>1</v>
          </cell>
          <cell r="P7" t="str">
            <v>67536</v>
          </cell>
        </row>
        <row r="8">
          <cell r="A8" t="str">
            <v>01007</v>
          </cell>
          <cell r="B8" t="str">
            <v>007</v>
          </cell>
          <cell r="C8" t="str">
            <v>01</v>
          </cell>
          <cell r="E8">
            <v>8</v>
          </cell>
          <cell r="F8" t="str">
            <v>УПРиООС по Новгородской области</v>
          </cell>
          <cell r="G8" t="str">
            <v>НОВГОРОДСКАЯ ОБЛАСТЬ</v>
          </cell>
          <cell r="H8" t="str">
            <v>2</v>
          </cell>
          <cell r="I8" t="str">
            <v>УПРАВЛЕНИЕ ПРИРОДНЫХ РЕСУРСОВ И ОХРАНЫ ОКРУЖАЮЩЕЙ СРЕДЫ МПР РОССИИ ПО НОВГОРОДСКОЙ ОБЛАСТИ</v>
          </cell>
          <cell r="J8" t="str">
            <v>Емецкий лх</v>
          </cell>
          <cell r="K8" t="str">
            <v>00106</v>
          </cell>
          <cell r="M8" t="str">
            <v>50</v>
          </cell>
          <cell r="N8" t="str">
            <v>НОВГОРОДСКАЯ ОБЛАСТЬ</v>
          </cell>
          <cell r="O8" t="str">
            <v>1</v>
          </cell>
          <cell r="P8" t="str">
            <v>38465</v>
          </cell>
        </row>
        <row r="9">
          <cell r="A9" t="str">
            <v>01008</v>
          </cell>
          <cell r="B9" t="str">
            <v>008</v>
          </cell>
          <cell r="C9" t="str">
            <v>01</v>
          </cell>
          <cell r="E9">
            <v>9</v>
          </cell>
          <cell r="F9" t="str">
            <v>УПРиООС по Псковской области</v>
          </cell>
          <cell r="G9" t="str">
            <v>ПСКОВСКАЯ ОБЛАСТЬ</v>
          </cell>
          <cell r="H9" t="str">
            <v>2</v>
          </cell>
          <cell r="I9" t="str">
            <v>УПРАВЛЕНИЕ ПРИРОДНЫХ РЕСУРСОВ И ОХРАНЫ ОКРУЖАЮЩЕЙ СРЕДЫ МПР РОССИИ ПО ПСКОВСКОЙ ОБЛАСТИ</v>
          </cell>
          <cell r="J9" t="str">
            <v>Каргопольский лх</v>
          </cell>
          <cell r="K9" t="str">
            <v>00107</v>
          </cell>
          <cell r="M9" t="str">
            <v>57</v>
          </cell>
          <cell r="N9" t="str">
            <v>ПСКОВСКАЯ ОБЛАСТЬ</v>
          </cell>
          <cell r="O9" t="str">
            <v>1</v>
          </cell>
          <cell r="P9" t="str">
            <v>39335</v>
          </cell>
        </row>
        <row r="10">
          <cell r="A10" t="str">
            <v>01073</v>
          </cell>
          <cell r="B10" t="str">
            <v>073</v>
          </cell>
          <cell r="C10" t="str">
            <v>01</v>
          </cell>
          <cell r="E10">
            <v>6</v>
          </cell>
          <cell r="F10" t="str">
            <v>УПРиООС по Калининградской области</v>
          </cell>
          <cell r="G10" t="str">
            <v>КАЛИНИНГРАДСКАЯ ОБЛАСТЬ</v>
          </cell>
          <cell r="H10" t="str">
            <v>2</v>
          </cell>
          <cell r="I10" t="str">
            <v>УПРАВЛЕНИЕ ПРИРОДНЫХ РЕСУРСОВ И ОХРАНЫ ОКРУЖАЮЩЕЙ СРЕДЫ МПР РОССИИ ПО КАЛИНИНГРАДСКОЙ ОБЛАСТИ</v>
          </cell>
          <cell r="J10" t="str">
            <v>Карпогорский лх</v>
          </cell>
          <cell r="K10" t="str">
            <v>00108</v>
          </cell>
          <cell r="M10" t="str">
            <v>35</v>
          </cell>
          <cell r="N10" t="str">
            <v>КАЛИНИНГРАДСКАЯ ОБЛАСТЬ</v>
          </cell>
          <cell r="O10" t="str">
            <v>1</v>
          </cell>
          <cell r="P10" t="str">
            <v>18439</v>
          </cell>
        </row>
        <row r="11">
          <cell r="A11" t="str">
            <v>01140</v>
          </cell>
          <cell r="B11" t="str">
            <v>140</v>
          </cell>
          <cell r="C11" t="str">
            <v>01</v>
          </cell>
          <cell r="D11">
            <v>100</v>
          </cell>
          <cell r="E11">
            <v>10</v>
          </cell>
          <cell r="F11" t="str">
            <v>С-Петерб.НИИЛХ</v>
          </cell>
          <cell r="G11" t="str">
            <v>3</v>
          </cell>
          <cell r="H11" t="str">
            <v>С-Петерб.НИИЛХ</v>
          </cell>
          <cell r="I11" t="str">
            <v>САНКТ-ПЕТЕРБУРГСКИЙ НАУЧНО-ИССЛЕДОВАТЕЛЬСКИЙ ИНСТИТУТ ЛЕСНОГО ХОЗЯЙСТВА</v>
          </cell>
          <cell r="J11" t="str">
            <v>Cанкт-Пeтepбуpгcкий нaучнo-исслeдoвaтeльcкий инcтитут </v>
          </cell>
          <cell r="K11" t="str">
            <v>лecнoгo хoзяйcтвa (Cанкт-Пeтepбуpгcкий НИИЛХ)</v>
          </cell>
          <cell r="L11" t="str">
            <v>С-Петерб.НИИЛХ</v>
          </cell>
          <cell r="M11" t="str">
            <v>45</v>
          </cell>
          <cell r="N11" t="str">
            <v>ЛЕНИНГРАДСКАЯ ОБЛАСТЬ</v>
          </cell>
          <cell r="O11" t="str">
            <v>1</v>
          </cell>
          <cell r="P11" t="str">
            <v>30239</v>
          </cell>
        </row>
        <row r="12">
          <cell r="A12" t="str">
            <v>02009</v>
          </cell>
          <cell r="B12" t="str">
            <v>009</v>
          </cell>
          <cell r="C12" t="str">
            <v>02</v>
          </cell>
          <cell r="E12">
            <v>13</v>
          </cell>
          <cell r="F12" t="str">
            <v>ГУПРиООС по Брянской области</v>
          </cell>
          <cell r="G12" t="str">
            <v>ЛЕНИНГРАДСКАЯ ОБЛАСТЬ</v>
          </cell>
          <cell r="H12" t="str">
            <v>2</v>
          </cell>
          <cell r="I12" t="str">
            <v>ГЛАВНОЕ УПРАВЛЕНИЕ ПРИРОДНЫХ РЕСУРСОВ И ОХРАНЫ ОКРУЖАЮЩЕЙ СРЕДЫ МПР РОССИИ ПО БРЯНСКОЙ ОБЛАСТИ</v>
          </cell>
          <cell r="J12" t="str">
            <v>Котласский лх</v>
          </cell>
          <cell r="K12" t="str">
            <v>00110</v>
          </cell>
          <cell r="M12" t="str">
            <v>27</v>
          </cell>
          <cell r="N12" t="str">
            <v>БРЯНСКАЯ ОБЛАСТЬ</v>
          </cell>
          <cell r="O12" t="str">
            <v>1</v>
          </cell>
          <cell r="P12" t="str">
            <v>43408</v>
          </cell>
        </row>
        <row r="13">
          <cell r="A13" t="str">
            <v>02010</v>
          </cell>
          <cell r="B13" t="str">
            <v>010</v>
          </cell>
          <cell r="C13" t="str">
            <v>02</v>
          </cell>
          <cell r="E13">
            <v>14</v>
          </cell>
          <cell r="F13" t="str">
            <v>ГУПРиООС по Владимирской области</v>
          </cell>
          <cell r="G13" t="str">
            <v>ПСКОВСКАЯ ОБЛАСТЬ</v>
          </cell>
          <cell r="H13" t="str">
            <v>2</v>
          </cell>
          <cell r="I13" t="str">
            <v>ГЛАВНОЕ УПРАВЛЕНИЕ ПРИРОДНЫХ РЕСУРСОВ И ОХРАНЫ ОКРУЖАЮЩЕЙ СРЕДЫ МПР РОССИИ ПО ВЛАДИМИРСКОЙ ОБЛАСТИ</v>
          </cell>
          <cell r="J13" t="str">
            <v>Красноборский лх</v>
          </cell>
          <cell r="K13" t="str">
            <v>00111</v>
          </cell>
          <cell r="M13" t="str">
            <v>28</v>
          </cell>
          <cell r="N13" t="str">
            <v>ВЛАДИМИРСКАЯ ОБЛАСТЬ</v>
          </cell>
          <cell r="O13" t="str">
            <v>1</v>
          </cell>
          <cell r="P13" t="str">
            <v>17546</v>
          </cell>
        </row>
        <row r="14">
          <cell r="A14" t="str">
            <v>02011</v>
          </cell>
          <cell r="B14" t="str">
            <v>011</v>
          </cell>
          <cell r="C14" t="str">
            <v>02</v>
          </cell>
          <cell r="E14">
            <v>16</v>
          </cell>
          <cell r="F14" t="str">
            <v>ГУПРиООС по Ивановской области</v>
          </cell>
          <cell r="G14" t="str">
            <v>БРЯНСКАЯ ОБЛАСТЬ</v>
          </cell>
          <cell r="H14" t="str">
            <v>2</v>
          </cell>
          <cell r="I14" t="str">
            <v>ГЛАВНОЕ УПРАВЛЕНИЕ ПРИРОДНЫХ РЕСУРСОВ И ОХРАНЫ ОКРУЖАЮЩЕЙ СРЕДЫ МПР РОССИИ ПО ИВАНОВСКОЙ ОБЛАСТИ</v>
          </cell>
          <cell r="J14" t="str">
            <v>Лешуконский лх</v>
          </cell>
          <cell r="K14" t="str">
            <v>00112</v>
          </cell>
          <cell r="M14" t="str">
            <v>33</v>
          </cell>
          <cell r="N14" t="str">
            <v>ИВАНОВСКАЯ ОБЛАСТЬ</v>
          </cell>
          <cell r="O14" t="str">
            <v>1</v>
          </cell>
          <cell r="P14" t="str">
            <v>22939</v>
          </cell>
        </row>
        <row r="15">
          <cell r="A15" t="str">
            <v>02012</v>
          </cell>
          <cell r="B15" t="str">
            <v>012</v>
          </cell>
          <cell r="C15" t="str">
            <v>02</v>
          </cell>
          <cell r="E15">
            <v>25</v>
          </cell>
          <cell r="F15" t="str">
            <v>ГУПРиООС по Тверской области</v>
          </cell>
          <cell r="G15" t="str">
            <v>ВЛАДИМИРСКАЯ ОБЛАСТЬ</v>
          </cell>
          <cell r="H15" t="str">
            <v>2</v>
          </cell>
          <cell r="I15" t="str">
            <v>ГЛАВНОЕ УПРАВЛЕНИЕ ПРИРОДНЫХ РЕСУРСОВ И ОХРАНЫ ОКРУЖАЮЩЕЙ СРЕДЫ МПР РОССИИ ПО ТВЕРСКОЙ ОБЛАСТИ</v>
          </cell>
          <cell r="J15" t="str">
            <v>Мезенский лх</v>
          </cell>
          <cell r="K15" t="str">
            <v>00113</v>
          </cell>
          <cell r="M15" t="str">
            <v>36</v>
          </cell>
          <cell r="N15" t="str">
            <v>ТВЕРСКАЯ ОБЛАСТЬ</v>
          </cell>
          <cell r="O15" t="str">
            <v>1</v>
          </cell>
          <cell r="P15" t="str">
            <v>36692</v>
          </cell>
        </row>
        <row r="16">
          <cell r="A16" t="str">
            <v>02013</v>
          </cell>
          <cell r="B16" t="str">
            <v>013</v>
          </cell>
          <cell r="C16" t="str">
            <v>02</v>
          </cell>
          <cell r="E16">
            <v>17</v>
          </cell>
          <cell r="F16" t="str">
            <v>ГУПР по Калужской области</v>
          </cell>
          <cell r="G16" t="str">
            <v>ИВАНОВСКАЯ ОБЛАСТЬ</v>
          </cell>
          <cell r="H16" t="str">
            <v>2</v>
          </cell>
          <cell r="I16" t="str">
            <v>ГЛАВНОЕ УПРАВЛЕНИЕ ПРИРОДНЫХ РЕСУРСОВ И ОХРАНЫ ОКРУЖАЮЩЕЙ СРЕДЫ МПР РОССИИ ПО КАЛУЖСКОЙ ОБЛАСТИ</v>
          </cell>
          <cell r="J16" t="str">
            <v>Няндомский лх</v>
          </cell>
          <cell r="K16" t="str">
            <v>00114</v>
          </cell>
          <cell r="M16" t="str">
            <v>37</v>
          </cell>
          <cell r="N16" t="str">
            <v>КАЛУЖСКАЯ ОБЛАСТЬ</v>
          </cell>
          <cell r="O16" t="str">
            <v>1</v>
          </cell>
          <cell r="P16" t="str">
            <v>11918</v>
          </cell>
        </row>
        <row r="17">
          <cell r="A17" t="str">
            <v>02014</v>
          </cell>
          <cell r="B17" t="str">
            <v>014</v>
          </cell>
          <cell r="C17" t="str">
            <v>02</v>
          </cell>
          <cell r="E17">
            <v>18</v>
          </cell>
          <cell r="F17" t="str">
            <v>УПРиООС по Костромской области</v>
          </cell>
          <cell r="G17" t="str">
            <v>ТВЕРСКАЯ ОБЛАСТЬ</v>
          </cell>
          <cell r="H17" t="str">
            <v>2</v>
          </cell>
          <cell r="I17" t="str">
            <v>УПРАВЛЕНИЕ ПРИРОДНЫХ РЕСУРСОВ И ОХРАНЫ ОКРУЖАЮЩЕЙ СРЕДЫ МПР РОССИИ ПО КОСТРОМСКОЙ ОБЛАСТИ</v>
          </cell>
          <cell r="J17" t="str">
            <v>Онежский лх</v>
          </cell>
          <cell r="K17" t="str">
            <v>00115</v>
          </cell>
          <cell r="M17" t="str">
            <v>41</v>
          </cell>
          <cell r="N17" t="str">
            <v>КОСТРОМСКАЯ ОБЛАСТЬ</v>
          </cell>
          <cell r="O17" t="str">
            <v>1</v>
          </cell>
          <cell r="P17" t="str">
            <v>44488</v>
          </cell>
        </row>
        <row r="18">
          <cell r="A18" t="str">
            <v>02015</v>
          </cell>
          <cell r="B18" t="str">
            <v>015</v>
          </cell>
          <cell r="C18" t="str">
            <v>02</v>
          </cell>
          <cell r="D18">
            <v>17</v>
          </cell>
          <cell r="E18">
            <v>28</v>
          </cell>
          <cell r="F18" t="str">
            <v>ОЛХ "Русский лес"</v>
          </cell>
          <cell r="G18" t="str">
            <v>1</v>
          </cell>
          <cell r="H18" t="str">
            <v>Русск</v>
          </cell>
          <cell r="I18" t="str">
            <v>ОПЫТНОЙ ЛЕСНОЕ ХОЗЯЙСТВО РУССКИЙ ЛЕС</v>
          </cell>
          <cell r="J18" t="str">
            <v>Oпытнoe лecнoe хoзяйcтвo "Pуccкий лec"</v>
          </cell>
          <cell r="K18" t="str">
            <v>00116</v>
          </cell>
          <cell r="L18" t="str">
            <v>ОЛХ "Русский лес"</v>
          </cell>
          <cell r="M18" t="str">
            <v>48</v>
          </cell>
          <cell r="N18" t="str">
            <v>МОСКОВСКАЯ ОБЛАСТЬ</v>
          </cell>
          <cell r="O18" t="str">
            <v>1</v>
          </cell>
          <cell r="P18" t="str">
            <v>46433</v>
          </cell>
        </row>
        <row r="19">
          <cell r="A19" t="str">
            <v>02016</v>
          </cell>
          <cell r="B19" t="str">
            <v>016</v>
          </cell>
          <cell r="C19" t="str">
            <v>02</v>
          </cell>
          <cell r="E19">
            <v>11</v>
          </cell>
          <cell r="F19" t="str">
            <v>ГУПРиООС по Московской области</v>
          </cell>
          <cell r="G19" t="str">
            <v>КОСТРОМСКАЯ ОБЛАСТЬ</v>
          </cell>
          <cell r="H19" t="str">
            <v>2</v>
          </cell>
          <cell r="I19" t="str">
            <v>ГЛАВНОЕ УПРАВЛЕНИЕ ПРИРОДНЫХ РЕСУРСОВ И ОХРАНЫ ОКРУЖАЮЩЕЙ СРЕДЫ МПР РОССИИ ПО МОСКОВСКОЙ ОБЛАСТИ</v>
          </cell>
          <cell r="J19" t="str">
            <v>Северодвинский лх</v>
          </cell>
          <cell r="K19" t="str">
            <v>00117</v>
          </cell>
          <cell r="M19" t="str">
            <v>48</v>
          </cell>
          <cell r="N19" t="str">
            <v>МОСКОВСКАЯ ОБЛАСТЬ</v>
          </cell>
          <cell r="O19" t="str">
            <v>1</v>
          </cell>
          <cell r="P19" t="str">
            <v>67534</v>
          </cell>
        </row>
        <row r="20">
          <cell r="A20" t="str">
            <v>02017</v>
          </cell>
          <cell r="B20" t="str">
            <v>017</v>
          </cell>
          <cell r="C20" t="str">
            <v>02</v>
          </cell>
          <cell r="D20">
            <v>17</v>
          </cell>
          <cell r="E20">
            <v>21</v>
          </cell>
          <cell r="F20" t="str">
            <v>УПРиООС по Орловской области</v>
          </cell>
          <cell r="G20" t="str">
            <v>МОСКОВСКАЯ ОБЛАСТЬ</v>
          </cell>
          <cell r="H20" t="str">
            <v>2</v>
          </cell>
          <cell r="I20" t="str">
            <v>УПРАВЛЕНИЕ ПРИРОДНЫХ РЕСУРСОВ И ОХРАНЫ ОКРУЖАЮЩЕЙ СРЕДЫ МПР РОССИИ ПО ОРЛОВСКОЙ ОБЛАСТИ</v>
          </cell>
          <cell r="J20" t="str">
            <v>Устьянский лх</v>
          </cell>
          <cell r="K20" t="str">
            <v>00118</v>
          </cell>
          <cell r="M20" t="str">
            <v>54</v>
          </cell>
          <cell r="N20" t="str">
            <v>ОРЛОВСКАЯ ОБЛАСТЬ</v>
          </cell>
          <cell r="O20" t="str">
            <v>1</v>
          </cell>
          <cell r="P20" t="str">
            <v>24832</v>
          </cell>
        </row>
        <row r="21">
          <cell r="A21" t="str">
            <v>02018</v>
          </cell>
          <cell r="B21" t="str">
            <v>018</v>
          </cell>
          <cell r="C21" t="str">
            <v>02</v>
          </cell>
          <cell r="E21">
            <v>22</v>
          </cell>
          <cell r="F21" t="str">
            <v>ГУПРиООС по Рязанской области</v>
          </cell>
          <cell r="G21" t="str">
            <v>Г.МОСКВА</v>
          </cell>
          <cell r="H21" t="str">
            <v>2</v>
          </cell>
          <cell r="I21" t="str">
            <v>ГЛАВНОЕ УПРАВЛЕНИЕ ПРИРОДНЫХ РЕСУРСОВ И ОХРАНЫ ОКРУЖАЮЩЕЙ СРЕДЫ МПР РОССИИ ПО РЯЗАНСКОЙ ОБЛАСТИ</v>
          </cell>
          <cell r="J21" t="str">
            <v>Холмогорский лх</v>
          </cell>
          <cell r="K21" t="str">
            <v>00119</v>
          </cell>
          <cell r="M21" t="str">
            <v>59</v>
          </cell>
          <cell r="N21" t="str">
            <v>РЯЗАНСКАЯ ОБЛАСТЬ</v>
          </cell>
          <cell r="O21" t="str">
            <v>1</v>
          </cell>
          <cell r="P21" t="str">
            <v>31502</v>
          </cell>
        </row>
        <row r="22">
          <cell r="A22" t="str">
            <v>02019</v>
          </cell>
          <cell r="B22" t="str">
            <v>019</v>
          </cell>
          <cell r="C22" t="str">
            <v>02</v>
          </cell>
          <cell r="E22">
            <v>23</v>
          </cell>
          <cell r="F22" t="str">
            <v>ГУПРиООС по Смоленской области</v>
          </cell>
          <cell r="G22" t="str">
            <v>ОРЛОВСКАЯ ОБЛАСТЬ</v>
          </cell>
          <cell r="H22" t="str">
            <v>2</v>
          </cell>
          <cell r="I22" t="str">
            <v>ГЛАВНОЕ УПРАВЛЕНИЕ ПРИРОДНЫХ РЕСУРСОВ И ОХРАНЫ ОКРУЖАЮЩЕЙ СРЕДЫ МПР РОССИИ ПО СМОЛЕНСКОЙ ОБЛАСТИ</v>
          </cell>
          <cell r="J22" t="str">
            <v>Шенкурский лх</v>
          </cell>
          <cell r="K22" t="str">
            <v>00120</v>
          </cell>
          <cell r="M22" t="str">
            <v>63</v>
          </cell>
          <cell r="N22" t="str">
            <v>СМОЛЕНСКАЯ ОБЛАСТЬ</v>
          </cell>
          <cell r="O22" t="str">
            <v>1</v>
          </cell>
          <cell r="P22" t="str">
            <v>20583</v>
          </cell>
        </row>
        <row r="23">
          <cell r="A23" t="str">
            <v>02020</v>
          </cell>
          <cell r="B23" t="str">
            <v>020</v>
          </cell>
          <cell r="C23" t="str">
            <v>02</v>
          </cell>
          <cell r="E23">
            <v>26</v>
          </cell>
          <cell r="F23" t="str">
            <v>ГУПРиООС по Тульской области</v>
          </cell>
          <cell r="G23" t="str">
            <v>РЯЗАНСКАЯ ОБЛАСТЬ</v>
          </cell>
          <cell r="H23" t="str">
            <v>2</v>
          </cell>
          <cell r="I23" t="str">
            <v>ГЛАВНОЕ УПРАВЛЕНИЕ ПРИРОДНЫХ РЕСУРСОВ И ОХРАНЫ ОКРУЖАЮЩЕЙ СРЕДЫ МПР РОССИИ ПО ТУЛЬСКОЙ ОБЛАСТИ</v>
          </cell>
          <cell r="J23" t="str">
            <v>Ненецкий лх</v>
          </cell>
          <cell r="K23" t="str">
            <v>00121</v>
          </cell>
          <cell r="M23" t="str">
            <v>66</v>
          </cell>
          <cell r="N23" t="str">
            <v>ТУЛЬСКАЯ ОБЛАСТЬ</v>
          </cell>
          <cell r="O23" t="str">
            <v>1</v>
          </cell>
          <cell r="P23" t="str">
            <v>32077</v>
          </cell>
        </row>
        <row r="24">
          <cell r="A24" t="str">
            <v>02021</v>
          </cell>
          <cell r="B24" t="str">
            <v>021</v>
          </cell>
          <cell r="C24" t="str">
            <v>02</v>
          </cell>
          <cell r="E24">
            <v>27</v>
          </cell>
          <cell r="F24" t="str">
            <v>ГУПРиООС по Ярославской области</v>
          </cell>
          <cell r="G24" t="str">
            <v>СМОЛЕНСКАЯ ОБЛАСТЬ</v>
          </cell>
          <cell r="H24" t="str">
            <v>2</v>
          </cell>
          <cell r="I24" t="str">
            <v>ГЛАВНОЕ УПРАВЛЕНИЕ ПРИРОДНЫХ РЕСУРСОВ И ОХРАНЫ ОКРУЖАЮЩЕЙ СРЕДЫ МПР РОССИИ ПО ЯРОСЛАВСКОЙ ОБЛАСТИ</v>
          </cell>
          <cell r="J24" t="str">
            <v>Яренский лх</v>
          </cell>
          <cell r="K24" t="str">
            <v>00122</v>
          </cell>
          <cell r="M24" t="str">
            <v>71</v>
          </cell>
          <cell r="N24" t="str">
            <v>ЯРОСЛАВСКАЯ ОБЛАСТЬ</v>
          </cell>
          <cell r="O24" t="str">
            <v>1</v>
          </cell>
          <cell r="P24" t="str">
            <v>41522</v>
          </cell>
        </row>
        <row r="25">
          <cell r="A25" t="str">
            <v>02027</v>
          </cell>
          <cell r="B25" t="str">
            <v>027</v>
          </cell>
          <cell r="C25" t="str">
            <v>02</v>
          </cell>
          <cell r="E25">
            <v>12</v>
          </cell>
          <cell r="F25" t="str">
            <v>ГУПРиООС по Белгородской области</v>
          </cell>
          <cell r="G25" t="str">
            <v>ТУЛЬСКАЯ ОБЛАСТЬ</v>
          </cell>
          <cell r="H25" t="str">
            <v>2</v>
          </cell>
          <cell r="I25" t="str">
            <v>ГЛАВНОЕ УПРАВЛЕНИЕ ПРИРОДНЫХ РЕСУРСОВ И ОХРАНЫ ОКРУЖАЮЩЕЙ СРЕДЫ МПР РОССИИ ПО БЕЛГОРОДСКОЙ ОБЛАСТИ</v>
          </cell>
          <cell r="J25" t="str">
            <v>Соловецкий лх</v>
          </cell>
          <cell r="K25" t="str">
            <v>00125</v>
          </cell>
          <cell r="M25" t="str">
            <v>26</v>
          </cell>
          <cell r="N25" t="str">
            <v>БЕЛГОРОДСКАЯ ОБЛАСТЬ</v>
          </cell>
          <cell r="O25" t="str">
            <v>1</v>
          </cell>
          <cell r="P25" t="str">
            <v>22148</v>
          </cell>
        </row>
        <row r="26">
          <cell r="A26" t="str">
            <v>02028</v>
          </cell>
          <cell r="B26" t="str">
            <v>028</v>
          </cell>
          <cell r="C26" t="str">
            <v>02</v>
          </cell>
          <cell r="E26">
            <v>15</v>
          </cell>
          <cell r="F26" t="str">
            <v>ГУПРиООС по Воронежской области</v>
          </cell>
          <cell r="G26" t="str">
            <v>ЯРОСЛАВСКАЯ ОБЛАСТЬ</v>
          </cell>
          <cell r="H26" t="str">
            <v>2</v>
          </cell>
          <cell r="I26" t="str">
            <v>ГЛАВНОЕ УПРАВЛЕНИЕ ПРИРОДНЫХ РЕСУРСОВ И ОХРАНЫ ОКРУЖАЮЩЕЙ СРЕДЫ МПР РОССИИ ПО ВОРОНЕЖСКОЙ ОБЛАСТИ</v>
          </cell>
          <cell r="J26" t="str">
            <v>Выйский лх</v>
          </cell>
          <cell r="K26" t="str">
            <v>00126</v>
          </cell>
          <cell r="M26" t="str">
            <v>31</v>
          </cell>
          <cell r="N26" t="str">
            <v>ВОРОНЕЖСКАЯ ОБЛАСТЬ</v>
          </cell>
          <cell r="O26" t="str">
            <v>1</v>
          </cell>
          <cell r="P26" t="str">
            <v>29408</v>
          </cell>
        </row>
        <row r="27">
          <cell r="A27" t="str">
            <v>02029</v>
          </cell>
          <cell r="B27" t="str">
            <v>029</v>
          </cell>
          <cell r="C27" t="str">
            <v>02</v>
          </cell>
          <cell r="E27">
            <v>19</v>
          </cell>
          <cell r="F27" t="str">
            <v>ГУПРиООС по Курской области</v>
          </cell>
          <cell r="G27" t="str">
            <v>БЕЛГОРОДСКАЯ ОБЛАСТЬ</v>
          </cell>
          <cell r="H27" t="str">
            <v>2</v>
          </cell>
          <cell r="I27" t="str">
            <v>ГЛАВНОЕ УПРАВЛЕНИЕ ПРИРОДНЫХ РЕСУРСОВ И ОХРАНЫ ОКРУЖАЮЩЕЙ СРЕДЫ МПР РОССИИ ПО КУРСКОЙ ОБЛАСТИ</v>
          </cell>
          <cell r="J27" t="str">
            <v>Пинежский лх</v>
          </cell>
          <cell r="K27" t="str">
            <v>00127</v>
          </cell>
          <cell r="M27" t="str">
            <v>44</v>
          </cell>
          <cell r="N27" t="str">
            <v>КУРСКАЯ ОБЛАСТЬ</v>
          </cell>
          <cell r="O27" t="str">
            <v>1</v>
          </cell>
          <cell r="P27" t="str">
            <v>12306</v>
          </cell>
        </row>
        <row r="28">
          <cell r="A28" t="str">
            <v>02030</v>
          </cell>
          <cell r="B28" t="str">
            <v>030</v>
          </cell>
          <cell r="C28" t="str">
            <v>02</v>
          </cell>
          <cell r="E28">
            <v>20</v>
          </cell>
          <cell r="F28" t="str">
            <v>ГУПРиООС по Липецкой области</v>
          </cell>
          <cell r="G28" t="str">
            <v>ВОРОНЕЖСКАЯ ОБЛАСТЬ</v>
          </cell>
          <cell r="H28" t="str">
            <v>2</v>
          </cell>
          <cell r="I28" t="str">
            <v>ГЛАВНОЕ УПРАВЛЕНИЕ ПРИРОДНЫХ РЕСУРСОВ И ОХРАНЫ ОКРУЖАЮЩЕЙ СРЕДЫ МПР РОССИИ ПО ЛИПЕЦКОЙ ОБЛАСТИ</v>
          </cell>
          <cell r="J28" t="str">
            <v>Сурский лх</v>
          </cell>
          <cell r="K28" t="str">
            <v>00128</v>
          </cell>
          <cell r="M28" t="str">
            <v>46</v>
          </cell>
          <cell r="N28" t="str">
            <v>ЛИПЕЦКАЯ ОБЛАСТЬ</v>
          </cell>
          <cell r="O28" t="str">
            <v>1</v>
          </cell>
          <cell r="P28" t="str">
            <v>06018</v>
          </cell>
        </row>
        <row r="29">
          <cell r="A29" t="str">
            <v>02031</v>
          </cell>
          <cell r="B29" t="str">
            <v>031</v>
          </cell>
          <cell r="C29" t="str">
            <v>02</v>
          </cell>
          <cell r="E29">
            <v>24</v>
          </cell>
          <cell r="F29" t="str">
            <v>ГУПРиООС по Тамбовской области</v>
          </cell>
          <cell r="G29" t="str">
            <v>КУРСКАЯ ОБЛАСТЬ</v>
          </cell>
          <cell r="H29" t="str">
            <v>2</v>
          </cell>
          <cell r="I29" t="str">
            <v>ГЛАВНОЕ УПРАВЛЕНИЕ ПРИРОДНЫХ РЕСУРСОВ И ОХРАНЫ ОКРУЖАЮЩЕЙ СРЕДЫ МПР РОССИИ ПО ТАМБОВСКОЙ ОБЛАСТИ</v>
          </cell>
          <cell r="J29" t="str">
            <v>Приозерный лх</v>
          </cell>
          <cell r="K29" t="str">
            <v>00129</v>
          </cell>
          <cell r="M29" t="str">
            <v>64</v>
          </cell>
          <cell r="N29" t="str">
            <v>ТАМБОВСКАЯ ОБЛАСТЬ</v>
          </cell>
          <cell r="O29" t="str">
            <v>1</v>
          </cell>
          <cell r="P29" t="str">
            <v>40727</v>
          </cell>
        </row>
        <row r="30">
          <cell r="A30" t="str">
            <v>02074</v>
          </cell>
          <cell r="B30" t="str">
            <v>074</v>
          </cell>
          <cell r="C30" t="str">
            <v>02</v>
          </cell>
          <cell r="D30">
            <v>116</v>
          </cell>
          <cell r="E30">
            <v>33</v>
          </cell>
          <cell r="F30" t="str">
            <v>ФГУ "Авиалесоохрана"</v>
          </cell>
          <cell r="G30" t="str">
            <v>5</v>
          </cell>
          <cell r="H30" t="str">
            <v>Авиал</v>
          </cell>
          <cell r="I30" t="str">
            <v>ФЕДЕРАЛЬНОЕ ГОСУДАРСТВЕННОЕ УЧРЕЖДЕНИЕ ЦЕНТРАЛЬНАЯ БАЗА АВИАЦИОННОЙ ОХРАНЫ ЛЕСОВ</v>
          </cell>
          <cell r="J30" t="str">
            <v>Центральная база авиационной охраны лесов "Авиалесоохрана"</v>
          </cell>
          <cell r="K30" t="str">
            <v>00130</v>
          </cell>
          <cell r="L30" t="str">
            <v>ЦБ "Авиалесоохрана"</v>
          </cell>
          <cell r="M30" t="str">
            <v>48</v>
          </cell>
          <cell r="N30" t="str">
            <v>МОСКОВСКАЯ ОБЛАСТЬ</v>
          </cell>
          <cell r="O30" t="str">
            <v>1</v>
          </cell>
          <cell r="P30" t="str">
            <v>46447</v>
          </cell>
        </row>
        <row r="31">
          <cell r="A31" t="str">
            <v>02130</v>
          </cell>
          <cell r="B31" t="str">
            <v>130</v>
          </cell>
          <cell r="C31" t="str">
            <v>02</v>
          </cell>
          <cell r="D31">
            <v>92</v>
          </cell>
          <cell r="E31">
            <v>29</v>
          </cell>
          <cell r="F31" t="str">
            <v>ВНИИЛМ</v>
          </cell>
          <cell r="G31" t="str">
            <v>3</v>
          </cell>
          <cell r="H31" t="str">
            <v>ВНИИЛМ</v>
          </cell>
          <cell r="I31" t="str">
            <v>ВСЕРОССИЙСКИЙ НАУЧНО-ИССЛЕДОВАТЕЛЬСКИЙ ИНСТИТУТ ЛЕСОВОДСТВА И МЕХАНИЗАЦИИ ЛЕСНОГО ХОЗЯЙСТВА</v>
          </cell>
          <cell r="J31" t="str">
            <v>Вcepoccийcкий нaучнo-иccлeдовательский институт лecoвoдcтвa </v>
          </cell>
          <cell r="K31" t="str">
            <v>и мexaнизaции лecнoгo хoзяйcтвa (ВНИИЛМ)</v>
          </cell>
          <cell r="L31" t="str">
            <v>ВНИИЛМ</v>
          </cell>
          <cell r="M31" t="str">
            <v>48</v>
          </cell>
          <cell r="N31" t="str">
            <v>МОСКОВСКАЯ ОБЛАСТЬ</v>
          </cell>
          <cell r="O31" t="str">
            <v>1</v>
          </cell>
          <cell r="P31" t="str">
            <v>46437</v>
          </cell>
        </row>
        <row r="32">
          <cell r="A32" t="str">
            <v>02132</v>
          </cell>
          <cell r="B32" t="str">
            <v>132</v>
          </cell>
          <cell r="C32" t="str">
            <v>02</v>
          </cell>
          <cell r="D32">
            <v>94</v>
          </cell>
          <cell r="E32">
            <v>30</v>
          </cell>
          <cell r="F32" t="str">
            <v>ВНИИХлесхоз</v>
          </cell>
          <cell r="G32" t="str">
            <v>3</v>
          </cell>
          <cell r="H32" t="str">
            <v>ВНИИХлесхоз</v>
          </cell>
          <cell r="I32" t="str">
            <v>ВСЕРОССИЙСКИЙ НАУЧНО-ИССЛЕДОВАТЕЛЬСКИЙ ИНСТИТУТ ХИМИЗАЦИИ ЛЕСНОГО ХОЗЯЙСТВА</v>
          </cell>
          <cell r="J32" t="str">
            <v>Вcepoccийcкий нaучнo-иccлeдовательский институт </v>
          </cell>
          <cell r="K32" t="str">
            <v>химизaции лecнoгo хoзяйcтвa  (ВНИИХлесхоз)</v>
          </cell>
          <cell r="L32" t="str">
            <v>ВНИИХлесхоз</v>
          </cell>
          <cell r="M32" t="str">
            <v>48</v>
          </cell>
          <cell r="N32" t="str">
            <v>МОСКОВСКАЯ ОБЛАСТЬ</v>
          </cell>
          <cell r="O32" t="str">
            <v>1</v>
          </cell>
          <cell r="P32" t="str">
            <v>46423</v>
          </cell>
        </row>
        <row r="33">
          <cell r="A33" t="str">
            <v>02133</v>
          </cell>
          <cell r="B33" t="str">
            <v>133</v>
          </cell>
          <cell r="C33" t="str">
            <v>02</v>
          </cell>
          <cell r="D33">
            <v>98</v>
          </cell>
          <cell r="E33">
            <v>32</v>
          </cell>
          <cell r="F33" t="str">
            <v>НИИЛГиС</v>
          </cell>
          <cell r="G33" t="str">
            <v>3</v>
          </cell>
          <cell r="H33" t="str">
            <v>НИИЛГиС</v>
          </cell>
          <cell r="I33" t="str">
            <v>ГОСУДАРСТВЕННОЕ ПРЕДПРИЯТИЕ НАУЧНО-ИССЛЕДОВАТЕЛЬСКИЙ ИНСТИТУТ ЛЕСНОЙ ГЕНЕТИКИ И СЕЛЕКЦИИ</v>
          </cell>
          <cell r="J33" t="str">
            <v>Нaучнo-иccлeдовательский инcтитут лесной </v>
          </cell>
          <cell r="K33" t="str">
            <v>генетики и селекции (НИИЛГиС)</v>
          </cell>
          <cell r="L33" t="str">
            <v>НИИЛГиС</v>
          </cell>
          <cell r="M33" t="str">
            <v>31</v>
          </cell>
          <cell r="N33" t="str">
            <v>ВОРОНЕЖСКАЯ ОБЛАСТЬ</v>
          </cell>
          <cell r="O33" t="str">
            <v>1</v>
          </cell>
          <cell r="P33" t="str">
            <v>29334</v>
          </cell>
        </row>
        <row r="34">
          <cell r="A34" t="str">
            <v>02136</v>
          </cell>
          <cell r="B34" t="str">
            <v>136</v>
          </cell>
          <cell r="C34" t="str">
            <v>02</v>
          </cell>
          <cell r="D34">
            <v>101</v>
          </cell>
          <cell r="E34">
            <v>31</v>
          </cell>
          <cell r="F34" t="str">
            <v>Центрлессем</v>
          </cell>
          <cell r="G34" t="str">
            <v>3</v>
          </cell>
          <cell r="H34" t="str">
            <v>Центрлессем</v>
          </cell>
          <cell r="I34" t="str">
            <v>ГУ НАУЧНО-ПРОИЗВОДСТВЕННЫЙ ЦЕНТР ЛЕСНОГО СЕМЕНОВОДСТВА</v>
          </cell>
          <cell r="J34" t="str">
            <v>Научно-производственный центр лесного семеноводства</v>
          </cell>
          <cell r="K34" t="str">
            <v>(Центрлессем)</v>
          </cell>
          <cell r="L34" t="str">
            <v>Центрлессем</v>
          </cell>
          <cell r="M34" t="str">
            <v>48</v>
          </cell>
          <cell r="N34" t="str">
            <v>МОСКОВСКАЯ ОБЛАСТЬ</v>
          </cell>
          <cell r="O34" t="str">
            <v>1</v>
          </cell>
          <cell r="P34" t="str">
            <v>46442</v>
          </cell>
        </row>
        <row r="35">
          <cell r="A35" t="str">
            <v>02172</v>
          </cell>
          <cell r="B35" t="str">
            <v>172</v>
          </cell>
          <cell r="C35" t="str">
            <v>02</v>
          </cell>
          <cell r="D35">
            <v>125</v>
          </cell>
          <cell r="E35">
            <v>36</v>
          </cell>
          <cell r="F35" t="str">
            <v>ФГУ "Российский музей леса"</v>
          </cell>
          <cell r="G35" t="str">
            <v>5</v>
          </cell>
          <cell r="H35" t="str">
            <v>Россмуз</v>
          </cell>
          <cell r="I35" t="str">
            <v>ФЕДЕРАЛЬНОЕ ГОСУДАРСТВЕННОЕ УЧРЕЖДЕНИЕ "РОССИЙСКИЙ МУЗЕЙ ЛЕСА"</v>
          </cell>
          <cell r="J35" t="str">
            <v>Российский музей леса</v>
          </cell>
          <cell r="K35" t="str">
            <v>00202</v>
          </cell>
          <cell r="L35" t="str">
            <v>Российск. музей леса</v>
          </cell>
          <cell r="M35" t="str">
            <v>73</v>
          </cell>
          <cell r="N35" t="str">
            <v>Г.МОСКВА</v>
          </cell>
          <cell r="O35" t="str">
            <v>1</v>
          </cell>
          <cell r="P35" t="str">
            <v>33151</v>
          </cell>
        </row>
        <row r="36">
          <cell r="A36" t="str">
            <v>02173</v>
          </cell>
          <cell r="B36" t="str">
            <v>173</v>
          </cell>
          <cell r="C36" t="str">
            <v>02</v>
          </cell>
          <cell r="D36">
            <v>124</v>
          </cell>
          <cell r="E36">
            <v>35</v>
          </cell>
          <cell r="F36" t="str">
            <v>ГУ "Рослесозащита"</v>
          </cell>
          <cell r="G36" t="str">
            <v>5</v>
          </cell>
          <cell r="H36" t="str">
            <v>Рослесозащита</v>
          </cell>
          <cell r="I36" t="str">
            <v>ГОСУДАРСТВЕННОЕ УЧРЕЖДЕНИЕ РОССИЙСКИЙ ЦЕНТР ЗАЩИТЫ ЛЕСА</v>
          </cell>
          <cell r="J36" t="str">
            <v>Российский центр защиты леса</v>
          </cell>
          <cell r="K36" t="str">
            <v>00203</v>
          </cell>
          <cell r="L36" t="str">
            <v>Рослесозащита</v>
          </cell>
          <cell r="M36" t="str">
            <v>48</v>
          </cell>
          <cell r="N36" t="str">
            <v>МОСКОВСКАЯ ОБЛАСТЬ</v>
          </cell>
          <cell r="O36" t="str">
            <v>1</v>
          </cell>
          <cell r="P36" t="str">
            <v>46319</v>
          </cell>
        </row>
        <row r="37">
          <cell r="A37" t="str">
            <v>02602</v>
          </cell>
          <cell r="B37" t="str">
            <v>602</v>
          </cell>
          <cell r="C37" t="str">
            <v>02</v>
          </cell>
          <cell r="D37">
            <v>117</v>
          </cell>
          <cell r="E37">
            <v>34</v>
          </cell>
          <cell r="F37" t="str">
            <v>АХУ МПР России</v>
          </cell>
          <cell r="G37" t="str">
            <v>5</v>
          </cell>
          <cell r="H37" t="str">
            <v>АХУ</v>
          </cell>
          <cell r="I37" t="str">
            <v>АДМИНИСТРАТИВНО-ХОЗЯЙСТВЕННОЕ УПРАВЛЕНИЕ МИНИСТЕРСТВА ПРИРОДНЫХ РЕСУРСОВ РОССИЙСКОЙ ФЕДЕРАЦИИ</v>
          </cell>
          <cell r="J37" t="str">
            <v>Административно-хозяйственное управление</v>
          </cell>
          <cell r="K37" t="str">
            <v>00204</v>
          </cell>
          <cell r="L37" t="str">
            <v>АХУ</v>
          </cell>
          <cell r="M37" t="str">
            <v>73</v>
          </cell>
          <cell r="N37" t="str">
            <v>Г.МОСКВА</v>
          </cell>
          <cell r="O37" t="str">
            <v>1</v>
          </cell>
          <cell r="P37" t="str">
            <v>39258</v>
          </cell>
        </row>
        <row r="38">
          <cell r="A38" t="str">
            <v>03022</v>
          </cell>
          <cell r="B38" t="str">
            <v>022</v>
          </cell>
          <cell r="C38" t="str">
            <v>03</v>
          </cell>
          <cell r="D38">
            <v>124</v>
          </cell>
          <cell r="E38">
            <v>37</v>
          </cell>
          <cell r="F38" t="str">
            <v>ГУПРиООС по Нижегородской области</v>
          </cell>
          <cell r="G38" t="str">
            <v>МОСКОВСКАЯ ОБЛАСТЬ</v>
          </cell>
          <cell r="H38" t="str">
            <v>2</v>
          </cell>
          <cell r="I38" t="str">
            <v>ГЛАВНОЕ УПРАВЛЕНИЕ ПРИРОДНЫХ РЕСУРСОВ И ОХРАНЫ ОКРУЖАЮЩЕЙ СРЕДЫ МПР РОССИИ ПО НИЖЕГОРОДСКОЙ ОБЛАСТИ</v>
          </cell>
          <cell r="J38" t="str">
            <v>Борисово-Судский лх</v>
          </cell>
          <cell r="K38" t="str">
            <v>00205</v>
          </cell>
          <cell r="M38" t="str">
            <v>32</v>
          </cell>
          <cell r="N38" t="str">
            <v>НИЖЕГОРОДСКАЯ ОБЛАСТЬ</v>
          </cell>
          <cell r="O38" t="str">
            <v>1</v>
          </cell>
          <cell r="P38" t="str">
            <v>67539</v>
          </cell>
        </row>
        <row r="39">
          <cell r="A39" t="str">
            <v>03023</v>
          </cell>
          <cell r="B39" t="str">
            <v>023</v>
          </cell>
          <cell r="C39" t="str">
            <v>03</v>
          </cell>
          <cell r="E39">
            <v>44</v>
          </cell>
          <cell r="F39" t="str">
            <v>ГУПРиООС по Кировской области</v>
          </cell>
          <cell r="G39" t="str">
            <v>КОСТРОМСКАЯ ОБЛАСТЬ</v>
          </cell>
          <cell r="H39" t="str">
            <v>2</v>
          </cell>
          <cell r="I39" t="str">
            <v>ГЛАВНОЕ УПРАВЛЕНИЕ ПРИРОДНЫХ РЕСУРСОВ И ОХРАНЫ ОКРУЖАЮЩЕЙ СРЕДЫ МПР РОССИИ ПО КИРОВСКОЙ ОБЛАСТИ</v>
          </cell>
          <cell r="J39" t="str">
            <v>Вашкинский лх</v>
          </cell>
          <cell r="K39" t="str">
            <v>00206</v>
          </cell>
          <cell r="M39" t="str">
            <v>40</v>
          </cell>
          <cell r="N39" t="str">
            <v>КИРОВСКАЯ ОБЛАСТЬ</v>
          </cell>
          <cell r="O39" t="str">
            <v>1</v>
          </cell>
          <cell r="P39" t="str">
            <v>23431</v>
          </cell>
        </row>
        <row r="40">
          <cell r="A40" t="str">
            <v>03024</v>
          </cell>
          <cell r="B40" t="str">
            <v>024</v>
          </cell>
          <cell r="C40" t="str">
            <v>03</v>
          </cell>
          <cell r="E40">
            <v>39</v>
          </cell>
          <cell r="F40" t="str">
            <v>УПРиООС по Республике Марий Эл</v>
          </cell>
          <cell r="G40" t="str">
            <v>МОСКОВСКАЯ ОБЛАСТЬ</v>
          </cell>
          <cell r="H40" t="str">
            <v>2</v>
          </cell>
          <cell r="I40" t="str">
            <v>УПРАВЛЕНИЕ ПРИРОДНЫХ РЕСУРСОВ И ОХРАНЫ ОКРУЖАЮЩЕЙ СРЕДЫ МПР РОССИИ ПО РЕСПУБЛИКЕ МАРИЙ ЭЛ</v>
          </cell>
          <cell r="J40" t="str">
            <v>Великоустюгский лх</v>
          </cell>
          <cell r="K40" t="str">
            <v>00207</v>
          </cell>
          <cell r="M40" t="str">
            <v>08</v>
          </cell>
          <cell r="N40" t="str">
            <v>РЕСПУБЛИКА МАРИЙ-ЭЛ</v>
          </cell>
          <cell r="O40" t="str">
            <v>1</v>
          </cell>
          <cell r="P40" t="str">
            <v>32424</v>
          </cell>
        </row>
        <row r="41">
          <cell r="A41" t="str">
            <v>03025</v>
          </cell>
          <cell r="B41" t="str">
            <v>025</v>
          </cell>
          <cell r="C41" t="str">
            <v>03</v>
          </cell>
          <cell r="E41">
            <v>40</v>
          </cell>
          <cell r="F41" t="str">
            <v>УПРиООС по Республике Мордовия</v>
          </cell>
          <cell r="G41" t="str">
            <v>НИЖЕГОРОДСКАЯ ОБЛАСТЬ</v>
          </cell>
          <cell r="H41" t="str">
            <v>2</v>
          </cell>
          <cell r="I41" t="str">
            <v>УПРАВЛЕНИЕ ПРИРОДНЫХ РЕСУРСОВ И ОХРАНЫ ОКРУЖАЮЩЕЙ СРЕДЫ МПР РОССИИ ПО РЕСПУБЛИКЕ МОРДОВИЯ</v>
          </cell>
          <cell r="J41" t="str">
            <v>Верховажский лх</v>
          </cell>
          <cell r="K41" t="str">
            <v>00208</v>
          </cell>
          <cell r="M41" t="str">
            <v>09</v>
          </cell>
          <cell r="N41" t="str">
            <v>РЕСПУБЛИКА МОРДОВИЯ</v>
          </cell>
          <cell r="O41" t="str">
            <v>1</v>
          </cell>
          <cell r="P41" t="str">
            <v>09407</v>
          </cell>
        </row>
        <row r="42">
          <cell r="A42" t="str">
            <v>03026</v>
          </cell>
          <cell r="B42" t="str">
            <v>026</v>
          </cell>
          <cell r="C42" t="str">
            <v>03</v>
          </cell>
          <cell r="D42">
            <v>27</v>
          </cell>
          <cell r="E42">
            <v>43</v>
          </cell>
          <cell r="F42" t="str">
            <v>ГУПРиООС по Республике Чувашия</v>
          </cell>
          <cell r="G42" t="str">
            <v>1</v>
          </cell>
          <cell r="H42" t="str">
            <v>Чуваш</v>
          </cell>
          <cell r="I42" t="str">
            <v>ГЛАВНОЕ УПРАВЛЕНИЕ ПРИРОДНЫХ РЕСУРСОВ И ОХРАНЫ ОКРУЖАЮЩЕЙ СРЕДЫ МПР РОССИИ ПО ЧУВАШСКОЙ РЕСПУБЛИКЕ</v>
          </cell>
          <cell r="J42" t="str">
            <v>Кoмитeт пo лecному хозяйству Чувашской Республики</v>
          </cell>
          <cell r="K42" t="str">
            <v>00209</v>
          </cell>
          <cell r="L42" t="str">
            <v>КЛ Чувашской Респуб.</v>
          </cell>
          <cell r="M42" t="str">
            <v>15</v>
          </cell>
          <cell r="N42" t="str">
            <v>РЕСПУБЛИКА ЧУВАШЬЕНЬ</v>
          </cell>
          <cell r="O42" t="str">
            <v>1</v>
          </cell>
          <cell r="P42" t="str">
            <v>32895</v>
          </cell>
        </row>
        <row r="43">
          <cell r="A43" t="str">
            <v>03034</v>
          </cell>
          <cell r="B43" t="str">
            <v>034</v>
          </cell>
          <cell r="C43" t="str">
            <v>03</v>
          </cell>
          <cell r="E43">
            <v>48</v>
          </cell>
          <cell r="F43" t="str">
            <v>ГУПРиООС по Самарской области</v>
          </cell>
          <cell r="G43" t="str">
            <v>РЕСПУБЛИКА МАРИЙ-ЭЛ</v>
          </cell>
          <cell r="H43" t="str">
            <v>2</v>
          </cell>
          <cell r="I43" t="str">
            <v>ГЛАВНОЕ УПРАВЛЕНИЕ ПРИРОДНЫХ РЕСУРСОВ И ОХРАНЫ ОКРУЖАЮЩЕЙ СРЕДЫ МПР РОССИИ ПО САМАРСКОЙ ОБЛАСТИ</v>
          </cell>
          <cell r="J43" t="str">
            <v>Вологодский лх</v>
          </cell>
          <cell r="K43" t="str">
            <v>00211</v>
          </cell>
          <cell r="M43" t="str">
            <v>42</v>
          </cell>
          <cell r="N43" t="str">
            <v>САМАРСКАЯ ОБЛАСТЬ</v>
          </cell>
          <cell r="O43" t="str">
            <v>1</v>
          </cell>
          <cell r="P43" t="str">
            <v>19206</v>
          </cell>
        </row>
        <row r="44">
          <cell r="A44" t="str">
            <v>03035</v>
          </cell>
          <cell r="B44" t="str">
            <v>035</v>
          </cell>
          <cell r="C44" t="str">
            <v>03</v>
          </cell>
          <cell r="E44">
            <v>46</v>
          </cell>
          <cell r="F44" t="str">
            <v>ГУПРиООС по Пензенской области</v>
          </cell>
          <cell r="G44" t="str">
            <v>РЕСПУБЛИКА МОРДОВИЯ</v>
          </cell>
          <cell r="H44" t="str">
            <v>2</v>
          </cell>
          <cell r="I44" t="str">
            <v>ГЛАВНОЕ УПРАВЛЕНИЕ ПРИРОДНЫХ РЕСУРСОВ И ОХРАНЫ ОКРУЖАЮЩЕЙ СРЕДЫ МПР РОССИИ ПО ПЕНЗЕНСКОЙ ОБЛАСТИ</v>
          </cell>
          <cell r="J44" t="str">
            <v>Грязовецкий лх</v>
          </cell>
          <cell r="K44" t="str">
            <v>00213</v>
          </cell>
          <cell r="M44" t="str">
            <v>55</v>
          </cell>
          <cell r="N44" t="str">
            <v>ПЕНЗЕНСКАЯ ОБЛАСТЬ</v>
          </cell>
          <cell r="O44" t="str">
            <v>1</v>
          </cell>
          <cell r="P44" t="str">
            <v>45999</v>
          </cell>
        </row>
        <row r="45">
          <cell r="A45" t="str">
            <v>03036</v>
          </cell>
          <cell r="B45" t="str">
            <v>036</v>
          </cell>
          <cell r="C45" t="str">
            <v>03</v>
          </cell>
          <cell r="D45">
            <v>27</v>
          </cell>
          <cell r="E45">
            <v>49</v>
          </cell>
          <cell r="F45" t="str">
            <v>ГУПРиООС по Саратовской области</v>
          </cell>
          <cell r="G45" t="str">
            <v>РЕСПУБЛИКА ЧУВАШЬЕНЬ</v>
          </cell>
          <cell r="H45" t="str">
            <v>2</v>
          </cell>
          <cell r="I45" t="str">
            <v>ГЛАВНОЕ УПРАВЛЕНИЕ ПРИРОДНЫХ РЕСУРСОВ И ОХРАНЫ ОКРУЖАЮЩЕЙ СРЕДЫ МПР РОССИИ ПО САРАТОВСКОЙ ОБЛАСТИ</v>
          </cell>
          <cell r="J45" t="str">
            <v>Кадуйский лх</v>
          </cell>
          <cell r="K45" t="str">
            <v>00214</v>
          </cell>
          <cell r="M45" t="str">
            <v>60</v>
          </cell>
          <cell r="N45" t="str">
            <v>САРАТОВСКАЯ ОБЛАСТЬ</v>
          </cell>
          <cell r="O45" t="str">
            <v>1</v>
          </cell>
          <cell r="P45" t="str">
            <v>07993</v>
          </cell>
        </row>
        <row r="46">
          <cell r="A46" t="str">
            <v>03037</v>
          </cell>
          <cell r="B46" t="str">
            <v>037</v>
          </cell>
          <cell r="C46" t="str">
            <v>03</v>
          </cell>
          <cell r="E46">
            <v>50</v>
          </cell>
          <cell r="F46" t="str">
            <v>ГУПРиООС по Ульяновской области</v>
          </cell>
          <cell r="G46" t="str">
            <v>САМАРСКАЯ ОБЛАСТЬ</v>
          </cell>
          <cell r="H46" t="str">
            <v>2</v>
          </cell>
          <cell r="I46" t="str">
            <v>ГЛАВНОЕ УПРАВЛЕНИЕ ПРИРОДНЫХ РЕСУРСОВ И ОХРАНЫ ОКРУЖАЮЩЕЙ СРЕДЫ МПР РОССИИ ПО УЛЬЯНОВСКОЙ ОБЛАСТИ</v>
          </cell>
          <cell r="J46" t="str">
            <v>Кирилловский лх</v>
          </cell>
          <cell r="K46" t="str">
            <v>00215</v>
          </cell>
          <cell r="M46" t="str">
            <v>68</v>
          </cell>
          <cell r="N46" t="str">
            <v>УЛЬЯНОВСКАЯ ОБЛАСТЬ</v>
          </cell>
          <cell r="O46" t="str">
            <v>1</v>
          </cell>
          <cell r="P46" t="str">
            <v>26164</v>
          </cell>
        </row>
        <row r="47">
          <cell r="A47" t="str">
            <v>03048</v>
          </cell>
          <cell r="B47" t="str">
            <v>048</v>
          </cell>
          <cell r="C47" t="str">
            <v>03</v>
          </cell>
          <cell r="E47">
            <v>45</v>
          </cell>
          <cell r="F47" t="str">
            <v>ГУПРиООС по Оренбургской области</v>
          </cell>
          <cell r="G47" t="str">
            <v>ПЕНЗЕНСКАЯ ОБЛАСТЬ</v>
          </cell>
          <cell r="H47" t="str">
            <v>2</v>
          </cell>
          <cell r="I47" t="str">
            <v>ГЛАВНОЕ УПРАВЛЕНИЕ ПРИРОДНЫХ РЕСУРСОВ И ОХРАНЫ ОКРУЖАЮЩЕЙ СРЕДЫ МПР РОССИИ ПО ОРЕНБУРГСКОЙ ОБЛАСТИ</v>
          </cell>
          <cell r="J47" t="str">
            <v>Кичменгско-Городецкий лх</v>
          </cell>
          <cell r="K47" t="str">
            <v>00216</v>
          </cell>
          <cell r="M47" t="str">
            <v>53</v>
          </cell>
          <cell r="N47" t="str">
            <v>ОРЕНБУРГСКАЯ ОБЛАСТЬ</v>
          </cell>
          <cell r="O47" t="str">
            <v>1</v>
          </cell>
          <cell r="P47" t="str">
            <v>06907</v>
          </cell>
        </row>
        <row r="48">
          <cell r="A48" t="str">
            <v>03049</v>
          </cell>
          <cell r="B48" t="str">
            <v>049</v>
          </cell>
          <cell r="C48" t="str">
            <v>03</v>
          </cell>
          <cell r="E48">
            <v>52</v>
          </cell>
          <cell r="F48" t="str">
            <v>УЛ "Бузулукский Бор"</v>
          </cell>
          <cell r="G48" t="str">
            <v>САРАТОВСКАЯ ОБЛАСТЬ</v>
          </cell>
          <cell r="H48" t="str">
            <v>2</v>
          </cell>
          <cell r="I48" t="str">
            <v>УПРАВЛЕНИЕ ЛЕСАМИ "БУЗУЛУКСКИЙ БОР"</v>
          </cell>
          <cell r="J48" t="str">
            <v>Ковжинский лх</v>
          </cell>
          <cell r="K48" t="str">
            <v>00217</v>
          </cell>
          <cell r="M48" t="str">
            <v>53</v>
          </cell>
          <cell r="N48" t="str">
            <v>ОРЕНБУРГСКАЯ ОБЛАСТЬ</v>
          </cell>
          <cell r="O48" t="str">
            <v>1</v>
          </cell>
          <cell r="P48" t="str">
            <v>06757</v>
          </cell>
        </row>
        <row r="49">
          <cell r="A49" t="str">
            <v>03050</v>
          </cell>
          <cell r="B49" t="str">
            <v>050</v>
          </cell>
          <cell r="C49" t="str">
            <v>03</v>
          </cell>
          <cell r="E49">
            <v>47</v>
          </cell>
          <cell r="F49" t="str">
            <v>ГУПРиООС по Пермской области</v>
          </cell>
          <cell r="G49" t="str">
            <v>УЛЬЯНОВСКАЯ ОБЛАСТЬ</v>
          </cell>
          <cell r="H49" t="str">
            <v>2</v>
          </cell>
          <cell r="I49" t="str">
            <v>ГЛАВНОЕ УПРАВЛЕНИЕ ПРИРОДНЫХ РЕСУРСОВ И ОХРАНЫ ОКРУЖАЮЩЕЙ СРЕДЫ МПР РОССИИ ПО ПЕРМСКОЙ ОБЛАСТИ</v>
          </cell>
          <cell r="J49" t="str">
            <v>Никольский лх</v>
          </cell>
          <cell r="K49" t="str">
            <v>00218</v>
          </cell>
          <cell r="M49" t="str">
            <v>56</v>
          </cell>
          <cell r="N49" t="str">
            <v>ПЕРМСКАЯ ОБЛАСТЬ</v>
          </cell>
          <cell r="O49" t="str">
            <v>1</v>
          </cell>
          <cell r="P49" t="str">
            <v>20213</v>
          </cell>
        </row>
        <row r="50">
          <cell r="A50" t="str">
            <v>03054</v>
          </cell>
          <cell r="B50" t="str">
            <v>054</v>
          </cell>
          <cell r="C50" t="str">
            <v>03</v>
          </cell>
          <cell r="E50">
            <v>42</v>
          </cell>
          <cell r="F50" t="str">
            <v>УПРиООС по Республике Удмуртия</v>
          </cell>
          <cell r="G50" t="str">
            <v>РЕСПУБЛИКА ТАТАРСТАН</v>
          </cell>
          <cell r="H50" t="str">
            <v>2</v>
          </cell>
          <cell r="I50" t="str">
            <v>ГЛАВНОЕ УПРАВЛЕНИЕ ПРИРОДНЫХ РЕСУРСОВ И ОХРАНЫ ОКРУЖАЮЩЕЙ СРЕДЫ МПР РОССИИ ПО УДМУРТСКОЙ РЕСПУБЛИКЕ</v>
          </cell>
          <cell r="J50" t="str">
            <v>Нюксенский лх</v>
          </cell>
          <cell r="K50" t="str">
            <v>00219</v>
          </cell>
          <cell r="M50" t="str">
            <v>13</v>
          </cell>
          <cell r="N50" t="str">
            <v>УДМУРТСКАЯ РЕСПУБЛИКА</v>
          </cell>
          <cell r="O50" t="str">
            <v>1</v>
          </cell>
          <cell r="P50" t="str">
            <v>41920</v>
          </cell>
        </row>
        <row r="51">
          <cell r="A51" t="str">
            <v>03080</v>
          </cell>
          <cell r="B51" t="str">
            <v>080</v>
          </cell>
          <cell r="C51" t="str">
            <v>03</v>
          </cell>
          <cell r="D51">
            <v>56</v>
          </cell>
          <cell r="E51">
            <v>51</v>
          </cell>
          <cell r="F51" t="str">
            <v>УПРиООС по Коми-Пермяцкому АО</v>
          </cell>
          <cell r="G51" t="str">
            <v>1</v>
          </cell>
          <cell r="H51" t="str">
            <v>Коми-Пермяцкое УЛ</v>
          </cell>
          <cell r="I51" t="str">
            <v>УПРАВЛЕНИЕ ПРИРОДНЫХ РЕСУРСОВ И ОХРАНЫ ОКРУЖАЮЩЕЙ СРЕДЫ МПР РОССИИ ПО КОМИ-ПЕРМЯЦКОМУ АВТОНОМНОМУ ОКРУГУ</v>
          </cell>
          <cell r="J51" t="str">
            <v>Управление лесами Коми-Пермяцкого Автономного Округа</v>
          </cell>
          <cell r="K51" t="str">
            <v>00220</v>
          </cell>
          <cell r="L51" t="str">
            <v>Коми-Пермяцкое УЛ</v>
          </cell>
          <cell r="M51" t="str">
            <v>82</v>
          </cell>
          <cell r="N51" t="str">
            <v>КОМИ-ПЕРМЯЦКИЙ АВТ.ОКРУГ</v>
          </cell>
          <cell r="O51" t="str">
            <v>1</v>
          </cell>
          <cell r="P51" t="str">
            <v>22895</v>
          </cell>
        </row>
        <row r="52">
          <cell r="A52" t="str">
            <v>03189</v>
          </cell>
          <cell r="B52" t="str">
            <v>189</v>
          </cell>
          <cell r="C52" t="str">
            <v>03</v>
          </cell>
          <cell r="E52">
            <v>41</v>
          </cell>
          <cell r="F52" t="str">
            <v>ГУПРиООС по Республике Татарстан</v>
          </cell>
          <cell r="G52" t="str">
            <v>ОРЕНБУРГСКАЯ ОБЛАСТЬ</v>
          </cell>
          <cell r="H52" t="str">
            <v>2</v>
          </cell>
          <cell r="I52" t="str">
            <v>ГЛАВНОЕ УПРАВЛЕНИЕ ПРИРОДНЫХ РЕСУРСОВ И ОХРАНЫ ОКРУЖАЮЩЕЙ СРЕДЫ МПР РОССИИ ПО РЕСПУБЛИКЕ ТАТАРСТАН</v>
          </cell>
          <cell r="J52" t="str">
            <v>Тарногский лх</v>
          </cell>
          <cell r="K52" t="str">
            <v>00221</v>
          </cell>
          <cell r="M52" t="str">
            <v>11</v>
          </cell>
          <cell r="N52" t="str">
            <v>РЕСПУБЛИКА ТАТАРСТАН</v>
          </cell>
          <cell r="O52" t="str">
            <v>1</v>
          </cell>
          <cell r="P52" t="str">
            <v>47889</v>
          </cell>
        </row>
        <row r="53">
          <cell r="A53" t="str">
            <v>03190</v>
          </cell>
          <cell r="B53" t="str">
            <v>190</v>
          </cell>
          <cell r="C53" t="str">
            <v>03</v>
          </cell>
          <cell r="E53">
            <v>38</v>
          </cell>
          <cell r="F53" t="str">
            <v>ГУПРиООС по Республике Башкортостан</v>
          </cell>
          <cell r="G53" t="str">
            <v>ПЕРМСКАЯ ОБЛАСТЬ</v>
          </cell>
          <cell r="H53" t="str">
            <v>2</v>
          </cell>
          <cell r="I53" t="str">
            <v>ГЛАВНОЕ УПРАВЛЕНИЕ ПРИРОДНЫХ РЕСУРСОВ И ОХРАНЫ ОКРУЖАЮЩЕЙ СРЕДЫ МПР РОССИИ ПО РЕСПУБЛИКЕ БАШКОРТОСТАН</v>
          </cell>
          <cell r="J53" t="str">
            <v>Тотемский лх</v>
          </cell>
          <cell r="K53" t="str">
            <v>00222</v>
          </cell>
          <cell r="M53" t="str">
            <v>01</v>
          </cell>
          <cell r="N53" t="str">
            <v>РЕСПУБЛИКА БАШКОРТОСТАН</v>
          </cell>
          <cell r="O53" t="str">
            <v>1</v>
          </cell>
          <cell r="P53" t="str">
            <v>67538</v>
          </cell>
        </row>
        <row r="54">
          <cell r="A54" t="str">
            <v>04032</v>
          </cell>
          <cell r="B54" t="str">
            <v>032</v>
          </cell>
          <cell r="C54" t="str">
            <v>04</v>
          </cell>
          <cell r="E54">
            <v>64</v>
          </cell>
          <cell r="F54" t="str">
            <v>ГУПРиООС по Астраханской области</v>
          </cell>
          <cell r="G54" t="str">
            <v>РЕСПУБЛИКА БАШКОРТОСТАН</v>
          </cell>
          <cell r="H54" t="str">
            <v>2</v>
          </cell>
          <cell r="I54" t="str">
            <v>ГЛАВНОЕ УПРАВЛЕНИЕ ПРИРОДНЫХ РЕСУРСОВ И ОХРАНЫ ОКРУЖАЮЩЕЙ СРЕДЫ МПР РОССИИ ПО АСТРАХАНСКОЙ ОБЛАСТИ</v>
          </cell>
          <cell r="J54" t="str">
            <v>Кадниковский лх</v>
          </cell>
          <cell r="K54" t="str">
            <v>00223</v>
          </cell>
          <cell r="M54" t="str">
            <v>25</v>
          </cell>
          <cell r="N54" t="str">
            <v>АСТРАХАНСКАЯ ОБЛАСТЬ</v>
          </cell>
          <cell r="O54" t="str">
            <v>1</v>
          </cell>
          <cell r="P54" t="str">
            <v>50145</v>
          </cell>
        </row>
        <row r="55">
          <cell r="A55" t="str">
            <v>04033</v>
          </cell>
          <cell r="B55" t="str">
            <v>033</v>
          </cell>
          <cell r="C55" t="str">
            <v>04</v>
          </cell>
          <cell r="E55">
            <v>65</v>
          </cell>
          <cell r="F55" t="str">
            <v>ГУПРиООС по Волгоградской области</v>
          </cell>
          <cell r="G55" t="str">
            <v>УДМУРТСКАЯ РЕСПУБЛИКА</v>
          </cell>
          <cell r="H55" t="str">
            <v>2</v>
          </cell>
          <cell r="I55" t="str">
            <v>ГЛАВНОЕ УПРАВЛЕНИЕ ПРИРОДНЫХ РЕСУРСОВ И ОХРАНЫ ОКРУЖАЮЩЕЙ СРЕДЫ МПР РОССИИ ПО ВОЛГОГРАДСКОЙ ОБЛАСТИ</v>
          </cell>
          <cell r="J55" t="str">
            <v>Устюженский ССЛХ</v>
          </cell>
          <cell r="K55" t="str">
            <v>00224</v>
          </cell>
          <cell r="M55" t="str">
            <v>29</v>
          </cell>
          <cell r="N55" t="str">
            <v>ВОЛГОГРАДСКАЯ ОБЛАСТЬ</v>
          </cell>
          <cell r="O55" t="str">
            <v>1</v>
          </cell>
          <cell r="P55" t="str">
            <v>35556</v>
          </cell>
        </row>
        <row r="56">
          <cell r="A56" t="str">
            <v>04038</v>
          </cell>
          <cell r="B56" t="str">
            <v>038</v>
          </cell>
          <cell r="C56" t="str">
            <v>04</v>
          </cell>
          <cell r="E56">
            <v>58</v>
          </cell>
          <cell r="F56" t="str">
            <v>УПРиООС по Республике Калмыкия</v>
          </cell>
          <cell r="G56" t="str">
            <v>АСТРАХАНСКАЯ ОБЛАСТЬ</v>
          </cell>
          <cell r="H56" t="str">
            <v>2</v>
          </cell>
          <cell r="I56" t="str">
            <v>УПРАВЛЕНИЕ ПРИРОДНЫХ РЕСУРСОВ И ОХРАНЫ ОКРУЖАЮЩЕЙ СРЕДЫ МПР РОССИИ ПО РЕСПУБЛИКЕ КАЛМЫКИЯ</v>
          </cell>
          <cell r="J56" t="str">
            <v>Харовский лх</v>
          </cell>
          <cell r="K56" t="str">
            <v>00225</v>
          </cell>
          <cell r="M56" t="str">
            <v>05</v>
          </cell>
          <cell r="N56" t="str">
            <v>РЕСПУБЛИКА КАЛМЫКИЯ</v>
          </cell>
          <cell r="O56" t="str">
            <v>1</v>
          </cell>
          <cell r="P56" t="str">
            <v>20780</v>
          </cell>
        </row>
        <row r="57">
          <cell r="A57" t="str">
            <v>04040</v>
          </cell>
          <cell r="B57" t="str">
            <v>040</v>
          </cell>
          <cell r="C57" t="str">
            <v>04</v>
          </cell>
          <cell r="D57">
            <v>46</v>
          </cell>
          <cell r="E57">
            <v>62</v>
          </cell>
          <cell r="F57" t="str">
            <v>ГУПРиООС по Краснодарскому краю</v>
          </cell>
          <cell r="G57" t="str">
            <v>1</v>
          </cell>
          <cell r="H57" t="str">
            <v>Краснодарское УЛ</v>
          </cell>
          <cell r="I57" t="str">
            <v>ГЛАВНОЕ УПРАВЛЕНИЕ ПРИРОДНЫХ РЕСУРСОВ И ОХРАНЫ ОКРУЖАЮЩЕЙ СРЕДЫ МПР РОССИИ ПО КРАСНОДАРСКОМУ КРАЮ</v>
          </cell>
          <cell r="J57" t="str">
            <v>Кpacнoдapcкoe упpaвлeниe лесами</v>
          </cell>
          <cell r="K57" t="str">
            <v>00226</v>
          </cell>
          <cell r="L57" t="str">
            <v>Краснодарское УЛ</v>
          </cell>
          <cell r="M57" t="str">
            <v>18</v>
          </cell>
          <cell r="N57" t="str">
            <v>КРАСНОДАРСКИЙ КРАЙ</v>
          </cell>
          <cell r="O57" t="str">
            <v>1</v>
          </cell>
          <cell r="P57" t="str">
            <v>49020</v>
          </cell>
        </row>
        <row r="58">
          <cell r="A58" t="str">
            <v>04041</v>
          </cell>
          <cell r="B58" t="str">
            <v>041</v>
          </cell>
          <cell r="C58" t="str">
            <v>04</v>
          </cell>
          <cell r="E58">
            <v>63</v>
          </cell>
          <cell r="F58" t="str">
            <v>ГУПРиООС по Ставропольскому краю</v>
          </cell>
          <cell r="G58" t="str">
            <v>РЕСПУБЛИКА КАЛМЫКИЯ</v>
          </cell>
          <cell r="H58" t="str">
            <v>2</v>
          </cell>
          <cell r="I58" t="str">
            <v>ГЛАВНОЕ УПРАВЛЕНИЕ ПРИРОДНЫХ РЕСУРСОВ И ОХРАНЫ ОКРУЖАЮЩЕЙ СРЕДЫ МПР РОССИИ ПО СТАВРОПОЛЬСКОМУ КРАЮ</v>
          </cell>
          <cell r="J58" t="str">
            <v>Усть-Кубинский лх</v>
          </cell>
          <cell r="K58" t="str">
            <v>00233</v>
          </cell>
          <cell r="M58" t="str">
            <v>21</v>
          </cell>
          <cell r="N58" t="str">
            <v>СТАВРОПОЛЬСКИЙ КРАЙ</v>
          </cell>
          <cell r="O58" t="str">
            <v>1</v>
          </cell>
          <cell r="P58" t="str">
            <v>16770</v>
          </cell>
        </row>
        <row r="59">
          <cell r="A59" t="str">
            <v>04042</v>
          </cell>
          <cell r="B59" t="str">
            <v>042</v>
          </cell>
          <cell r="C59" t="str">
            <v>04</v>
          </cell>
          <cell r="D59">
            <v>47</v>
          </cell>
          <cell r="E59">
            <v>53</v>
          </cell>
          <cell r="F59" t="str">
            <v>ГУПРиООС по Ростовской области</v>
          </cell>
          <cell r="G59" t="str">
            <v>1</v>
          </cell>
          <cell r="H59" t="str">
            <v>Южный</v>
          </cell>
          <cell r="I59" t="str">
            <v>ГЛАВНОЕ УПРАВЛЕНИЕ ПРИРОДНЫХ РЕСУРСОВ И ОХРАНЫ ОКРУЖАЮЩЕЙ СРЕДЫ МПР РОССИИ ПО РОСТОВСКОЙ ОБЛАСТИ</v>
          </cell>
          <cell r="J59" t="str">
            <v>Pocтoвcкoe упpaвлeниe лесами</v>
          </cell>
          <cell r="K59" t="str">
            <v>00234</v>
          </cell>
          <cell r="L59" t="str">
            <v>Ростовское УЛ</v>
          </cell>
          <cell r="M59" t="str">
            <v>58</v>
          </cell>
          <cell r="N59" t="str">
            <v>РОСТОВСКАЯ ОБЛАСТЬ</v>
          </cell>
          <cell r="O59" t="str">
            <v>1</v>
          </cell>
          <cell r="P59" t="str">
            <v>67537</v>
          </cell>
        </row>
        <row r="60">
          <cell r="A60" t="str">
            <v>04043</v>
          </cell>
          <cell r="B60" t="str">
            <v>043</v>
          </cell>
          <cell r="C60" t="str">
            <v>04</v>
          </cell>
          <cell r="E60">
            <v>55</v>
          </cell>
          <cell r="F60" t="str">
            <v>ГУПРиООС по Республике Дагестан</v>
          </cell>
          <cell r="G60" t="str">
            <v>СТАВРОПОЛЬСКИЙ КРАЙ</v>
          </cell>
          <cell r="H60" t="str">
            <v>2</v>
          </cell>
          <cell r="I60" t="str">
            <v>ГЛАВНОЕ УПРАВЛЕНИЕ ПРИРОДНЫХ РЕСУРСОВ И ОХРАНЫ ОКРУЖАЮЩЕЙ СРЕДЫ МПР РОССИИ ПО РЕСПУБЛИКЕ ДАГЕСТАН</v>
          </cell>
          <cell r="J60" t="str">
            <v>Вытегорский лх</v>
          </cell>
          <cell r="K60" t="str">
            <v>00236</v>
          </cell>
          <cell r="M60" t="str">
            <v>03</v>
          </cell>
          <cell r="N60" t="str">
            <v>РЕСПУБЛИКА ДАГЕСТАН</v>
          </cell>
          <cell r="O60" t="str">
            <v>1</v>
          </cell>
          <cell r="P60" t="str">
            <v>25959</v>
          </cell>
        </row>
        <row r="61">
          <cell r="A61" t="str">
            <v>04044</v>
          </cell>
          <cell r="B61" t="str">
            <v>044</v>
          </cell>
          <cell r="C61" t="str">
            <v>04</v>
          </cell>
          <cell r="D61">
            <v>47</v>
          </cell>
          <cell r="E61">
            <v>57</v>
          </cell>
          <cell r="F61" t="str">
            <v>УПРиООС по Респ. Кабардино-Балкария</v>
          </cell>
          <cell r="G61" t="str">
            <v>РОСТОВСКАЯ ОБЛАСТЬ</v>
          </cell>
          <cell r="H61" t="str">
            <v>2</v>
          </cell>
          <cell r="I61" t="str">
            <v>УПРАВЛЕНИЕ ПРИРОДНЫХ РЕСУРСОВ И ОХРАНЫ ОКРУЖАЮЩЕЙ СРЕДЫ МПР РОССИИ ПО КАБАРДИНО-БАЛКАРСКОЙ РЕСПУБЛИКЕ</v>
          </cell>
          <cell r="J61" t="str">
            <v>Чагодощенский лх</v>
          </cell>
          <cell r="K61" t="str">
            <v>00237</v>
          </cell>
          <cell r="M61" t="str">
            <v>04</v>
          </cell>
          <cell r="N61" t="str">
            <v>КАБАРДИНО-БАЛКАРСКАЯ РЕСПУБЛИКА</v>
          </cell>
          <cell r="O61" t="str">
            <v>1</v>
          </cell>
          <cell r="P61" t="str">
            <v>46926</v>
          </cell>
        </row>
        <row r="62">
          <cell r="A62" t="str">
            <v>04045</v>
          </cell>
          <cell r="B62" t="str">
            <v>045</v>
          </cell>
          <cell r="C62" t="str">
            <v>04</v>
          </cell>
          <cell r="E62">
            <v>60</v>
          </cell>
          <cell r="F62" t="str">
            <v>УПРиООС по Республике Сев. Осетия</v>
          </cell>
          <cell r="G62" t="str">
            <v>РЕСПУБЛИКА ДАГЕСТАН</v>
          </cell>
          <cell r="H62" t="str">
            <v>2</v>
          </cell>
          <cell r="I62" t="str">
            <v>УПРАВЛЕНИЕ ПРИРОДНЫХ РЕСУРСОВ И ОХРАНЫ ОКРУЖАЮЩЕЙ СРЕДЫ МПР РОССИИ ПО РЕСПУБЛИКЕ СЕВЕРНАЯ ОСЕТИЯ-АЛАНИЯ</v>
          </cell>
          <cell r="J62" t="str">
            <v>Шекснинский лх</v>
          </cell>
          <cell r="K62" t="str">
            <v>00239</v>
          </cell>
          <cell r="M62" t="str">
            <v>10</v>
          </cell>
          <cell r="N62" t="str">
            <v>СЕВЕРО-ОСЕТИНСКАЯ РЕСПУБЛИКА</v>
          </cell>
          <cell r="O62" t="str">
            <v>1</v>
          </cell>
          <cell r="P62" t="str">
            <v>27014</v>
          </cell>
        </row>
        <row r="63">
          <cell r="A63" t="str">
            <v>04046</v>
          </cell>
          <cell r="B63" t="str">
            <v>046</v>
          </cell>
          <cell r="C63" t="str">
            <v>04</v>
          </cell>
          <cell r="D63">
            <v>50</v>
          </cell>
          <cell r="E63">
            <v>61</v>
          </cell>
          <cell r="F63" t="str">
            <v>УПРиООС по Чеченской Республике</v>
          </cell>
          <cell r="G63" t="str">
            <v>1</v>
          </cell>
          <cell r="H63" t="str">
            <v>Чечен</v>
          </cell>
          <cell r="I63" t="str">
            <v>УПРАВЛЕНИЕ ПРИРОДНЫХ РЕСУРСОВ И ОХРАНЫ ОКРУЖАЮЩЕЙ СРЕДЫ МПР РОССИИ ПО ЧЕЧЕНСКОЙ РЕСПУБЛИКЕ</v>
          </cell>
          <cell r="J63" t="str">
            <v>Территориальное управление лecного хозяйства</v>
          </cell>
          <cell r="K63" t="str">
            <v>в Чeчeнcкoй Республике</v>
          </cell>
          <cell r="L63" t="str">
            <v>ТУЛХ в Чеченск.Респ.</v>
          </cell>
          <cell r="M63" t="str">
            <v>94</v>
          </cell>
          <cell r="N63" t="str">
            <v>ЧЕЧЕНСКАЯ РЕСПУБЛИКА</v>
          </cell>
          <cell r="O63" t="str">
            <v>1</v>
          </cell>
          <cell r="P63" t="str">
            <v>35269</v>
          </cell>
        </row>
        <row r="64">
          <cell r="A64" t="str">
            <v>04086</v>
          </cell>
          <cell r="B64" t="str">
            <v>086</v>
          </cell>
          <cell r="C64" t="str">
            <v>04</v>
          </cell>
          <cell r="E64">
            <v>54</v>
          </cell>
          <cell r="F64" t="str">
            <v>УПРиООС по Республике Адыгея</v>
          </cell>
          <cell r="G64" t="str">
            <v>СЕВЕРО-ОСЕТИНСКАЯ РЕСПУБЛИКА</v>
          </cell>
          <cell r="H64" t="str">
            <v>2</v>
          </cell>
          <cell r="I64" t="str">
            <v>УПРАВЛЕНИЕ ПРИРОДНЫХ РЕСУРСОВ И ОХРАНЫ ОКРУЖАЮЩЕЙ СРЕДЫ МПР РОССИИ ПО РЕСПУБЛИКЕ АДЫГЕЯ</v>
          </cell>
          <cell r="J64" t="str">
            <v>Аппарат управления</v>
          </cell>
          <cell r="K64" t="str">
            <v>00298</v>
          </cell>
          <cell r="M64" t="str">
            <v>76</v>
          </cell>
          <cell r="N64" t="str">
            <v>РЕСПУБЛИКА АДЫГЕЯ</v>
          </cell>
          <cell r="O64" t="str">
            <v>1</v>
          </cell>
          <cell r="P64" t="str">
            <v>47601</v>
          </cell>
        </row>
        <row r="65">
          <cell r="A65" t="str">
            <v>04088</v>
          </cell>
          <cell r="B65" t="str">
            <v>088</v>
          </cell>
          <cell r="C65" t="str">
            <v>04</v>
          </cell>
          <cell r="D65">
            <v>50</v>
          </cell>
          <cell r="E65">
            <v>59</v>
          </cell>
          <cell r="F65" t="str">
            <v>УПРиООС по Карачаево-Черкесской Респ.</v>
          </cell>
          <cell r="G65" t="str">
            <v>ЧЕЧЕНСКАЯ РЕСПУБЛИКА</v>
          </cell>
          <cell r="H65" t="str">
            <v>2</v>
          </cell>
          <cell r="I65" t="str">
            <v>УПРАВЛЕНИЕ ПРИРОДНЫХ РЕСУРСОВ И ОХРАНЫ ОКРУЖАЮЩЕЙ СРЕДЫ МПР РОССИИ ПО КАРАЧАЕВО-ЧЕРКЕССКОЙ РЕСПУБЛИКЕ</v>
          </cell>
          <cell r="J65" t="str">
            <v>АЛХ по Мурманской области</v>
          </cell>
          <cell r="K65" t="str">
            <v>00300</v>
          </cell>
          <cell r="M65" t="str">
            <v>79</v>
          </cell>
          <cell r="N65" t="str">
            <v>КАРАЧАЕВО-ЧЕРКЕССКАЯ РЕСПУБЛИКА</v>
          </cell>
          <cell r="O65" t="str">
            <v>1</v>
          </cell>
          <cell r="P65" t="str">
            <v>15438</v>
          </cell>
        </row>
        <row r="66">
          <cell r="A66" t="str">
            <v>04094</v>
          </cell>
          <cell r="B66" t="str">
            <v>094</v>
          </cell>
          <cell r="C66" t="str">
            <v>04</v>
          </cell>
          <cell r="E66">
            <v>56</v>
          </cell>
          <cell r="F66" t="str">
            <v>УПРиООС по Республике Ингушетия</v>
          </cell>
          <cell r="G66" t="str">
            <v>РЕСПУБЛИКА АДЫГЕЯ</v>
          </cell>
          <cell r="H66" t="str">
            <v>2</v>
          </cell>
          <cell r="I66" t="str">
            <v>УПРАВЛЕНИЕ ПРИРОДНЫХ РЕСУРСОВ И ОХРАНЫ ОКРУЖАЮЩЕЙ СРЕДЫ МПР РОССИИ ПО РЕСПУБЛИКЕ ИНГУШЕТИЯ</v>
          </cell>
          <cell r="J66" t="str">
            <v>Зашейковский лх</v>
          </cell>
          <cell r="K66" t="str">
            <v>00301</v>
          </cell>
          <cell r="M66" t="str">
            <v>14</v>
          </cell>
          <cell r="N66" t="str">
            <v>ИНГУШСКАЯ РЕСПУБЛИКА</v>
          </cell>
          <cell r="O66" t="str">
            <v>1</v>
          </cell>
          <cell r="P66" t="str">
            <v>15330</v>
          </cell>
        </row>
        <row r="67">
          <cell r="A67" t="str">
            <v>04147</v>
          </cell>
          <cell r="B67" t="str">
            <v>147</v>
          </cell>
          <cell r="C67" t="str">
            <v>04</v>
          </cell>
          <cell r="D67">
            <v>97</v>
          </cell>
          <cell r="E67">
            <v>66</v>
          </cell>
          <cell r="F67" t="str">
            <v>НИИгорлесэкол</v>
          </cell>
          <cell r="G67" t="str">
            <v>3</v>
          </cell>
          <cell r="H67" t="str">
            <v>НИИгорлесэкол</v>
          </cell>
          <cell r="I67" t="str">
            <v>НАУЧНО-ИССЛЕДОВАТЕЛЬСКИЙ ИНСТИТУТ ГОРНОГО ЛЕСОВОДСТВА И ЭКОЛОГИИ ЛЕСА</v>
          </cell>
          <cell r="J67" t="str">
            <v>Нaучнo-иccлeдовательский институт гoрного лecoвoдcтвa</v>
          </cell>
          <cell r="K67" t="str">
            <v>и экологии леса (НИИгорлесэкол)</v>
          </cell>
          <cell r="L67" t="str">
            <v>НИИгорлесэкол</v>
          </cell>
          <cell r="M67" t="str">
            <v>18</v>
          </cell>
          <cell r="N67" t="str">
            <v>КРАСНОДАРСКИЙ КРАЙ</v>
          </cell>
          <cell r="O67" t="str">
            <v>1</v>
          </cell>
          <cell r="P67" t="str">
            <v>49219</v>
          </cell>
        </row>
        <row r="68">
          <cell r="A68" t="str">
            <v>05047</v>
          </cell>
          <cell r="B68" t="str">
            <v>047</v>
          </cell>
          <cell r="C68" t="str">
            <v>05</v>
          </cell>
          <cell r="E68">
            <v>68</v>
          </cell>
          <cell r="F68" t="str">
            <v>ГУПРиООС по Курганской области</v>
          </cell>
          <cell r="G68" t="str">
            <v>ИНГУШСКАЯ РЕСПУБЛИКА</v>
          </cell>
          <cell r="H68" t="str">
            <v>2</v>
          </cell>
          <cell r="I68" t="str">
            <v>ГЛАВНОЕ УПРАВЛЕНИЕ ПРИРОДНЫХ РЕСУРСОВ И ОХРАНЫ ОКРУЖАЮЩЕЙ СРЕДЫ МПР РОССИИ ПО КУРГАНСКОЙ ОБЛАСТИ</v>
          </cell>
          <cell r="J68" t="str">
            <v>Кировский лх</v>
          </cell>
          <cell r="K68" t="str">
            <v>00303</v>
          </cell>
          <cell r="M68" t="str">
            <v>43</v>
          </cell>
          <cell r="N68" t="str">
            <v>КУРГАНСКАЯ ОБЛАСТЬ</v>
          </cell>
          <cell r="O68" t="str">
            <v>1</v>
          </cell>
          <cell r="P68" t="str">
            <v>37314</v>
          </cell>
        </row>
        <row r="69">
          <cell r="A69" t="str">
            <v>05051</v>
          </cell>
          <cell r="B69" t="str">
            <v>051</v>
          </cell>
          <cell r="C69" t="str">
            <v>05</v>
          </cell>
          <cell r="D69">
            <v>57</v>
          </cell>
          <cell r="E69">
            <v>67</v>
          </cell>
          <cell r="F69" t="str">
            <v>ГУПРиООС по Свердловской области</v>
          </cell>
          <cell r="G69" t="str">
            <v>1</v>
          </cell>
          <cell r="H69" t="str">
            <v>Свердловское УЛ</v>
          </cell>
          <cell r="I69" t="str">
            <v>ГЛАВНОЕ УПРАВЛЕНИЕ ПРИРОДНЫХ РЕСУРСОВ И ОХРАНЫ ОКРУЖАЮЩЕЙ СРЕДЫ МПР РОССИИ ПО СВЕРДЛОВСКОЙ ОБЛАСТИ</v>
          </cell>
          <cell r="J69" t="str">
            <v>Cвepдлoвcкoe упpaвлeниe лесами</v>
          </cell>
          <cell r="K69" t="str">
            <v>00304</v>
          </cell>
          <cell r="L69" t="str">
            <v>Свердловское УЛ</v>
          </cell>
          <cell r="M69" t="str">
            <v>62</v>
          </cell>
          <cell r="N69" t="str">
            <v>СВЕРДЛОВСКАЯ ОБЛАСТЬ</v>
          </cell>
          <cell r="O69" t="str">
            <v>1</v>
          </cell>
          <cell r="P69" t="str">
            <v>67540</v>
          </cell>
        </row>
        <row r="70">
          <cell r="A70" t="str">
            <v>05052</v>
          </cell>
          <cell r="B70" t="str">
            <v>052</v>
          </cell>
          <cell r="C70" t="str">
            <v>05</v>
          </cell>
          <cell r="E70">
            <v>70</v>
          </cell>
          <cell r="F70" t="str">
            <v>ГУПРиООС по Челябинской области</v>
          </cell>
          <cell r="G70" t="str">
            <v>КРАСНОДАРСКИЙ КРАЙ</v>
          </cell>
          <cell r="H70" t="str">
            <v>2</v>
          </cell>
          <cell r="I70" t="str">
            <v>ГЛАВНОЕ УПРАВЛЕНИЕ ПРИРОДНЫХ РЕСУРСОВ И ОХРАНЫ ОКРУЖАЮЩЕЙ СРЕДЫ МПР РОССИИ ПО ЧЕЛЯБИНСКОЙ ОБЛАСТИ</v>
          </cell>
          <cell r="J70" t="str">
            <v>Кольский лх</v>
          </cell>
          <cell r="K70" t="str">
            <v>00305</v>
          </cell>
          <cell r="M70" t="str">
            <v>69</v>
          </cell>
          <cell r="N70" t="str">
            <v>ЧЕЛЯБИНСКАЯ ОБЛАСТЬ</v>
          </cell>
          <cell r="O70" t="str">
            <v>1</v>
          </cell>
          <cell r="P70" t="str">
            <v>47237</v>
          </cell>
        </row>
        <row r="71">
          <cell r="A71" t="str">
            <v>05060</v>
          </cell>
          <cell r="B71" t="str">
            <v>060</v>
          </cell>
          <cell r="C71" t="str">
            <v>05</v>
          </cell>
          <cell r="E71">
            <v>69</v>
          </cell>
          <cell r="F71" t="str">
            <v>ГУПРиООС по Тюменской области</v>
          </cell>
          <cell r="G71" t="str">
            <v>КУРГАНСКАЯ ОБЛАСТЬ</v>
          </cell>
          <cell r="H71" t="str">
            <v>2</v>
          </cell>
          <cell r="I71" t="str">
            <v>ГЛАВНОЕ УПРАВЛЕНИЕ ПРИРОДНЫХ РЕСУРСОВ И ОХРАНЫ ОКРУЖАЮЩЕЙ СРЕДЫ МПР РОССИИ ПО ТЮМЕНСКОЙ ОБЛАСТИ</v>
          </cell>
          <cell r="J71" t="str">
            <v>Ловозерский лх</v>
          </cell>
          <cell r="K71" t="str">
            <v>00306</v>
          </cell>
          <cell r="M71" t="str">
            <v>67</v>
          </cell>
          <cell r="N71" t="str">
            <v>ТЮМЕНСКАЯ ОБЛАСТЬ</v>
          </cell>
          <cell r="O71" t="str">
            <v>1</v>
          </cell>
          <cell r="P71" t="str">
            <v>08464</v>
          </cell>
        </row>
        <row r="72">
          <cell r="A72" t="str">
            <v>05093</v>
          </cell>
          <cell r="B72" t="str">
            <v>093</v>
          </cell>
          <cell r="C72" t="str">
            <v>05</v>
          </cell>
          <cell r="D72">
            <v>57</v>
          </cell>
          <cell r="E72">
            <v>71</v>
          </cell>
          <cell r="F72" t="str">
            <v>ГУПРиООС по Ханты-Мансийскому АО</v>
          </cell>
          <cell r="G72" t="str">
            <v>СВЕРДЛОВСКАЯ ОБЛАСТЬ</v>
          </cell>
          <cell r="H72" t="str">
            <v>2</v>
          </cell>
          <cell r="I72" t="str">
            <v>ГЛАВНОЕ УПРАВЛЕНИЕ ПРИРОДНЫХ РЕСУРСОВ И ОХРАНЫ ОКРУЖАЮЩЕЙ СРЕДЫ МПР РОССИИ ПО ХАНТЫ-МАНСИЙСКОМУ АВТОНОМНОМУ ОКРУГУ</v>
          </cell>
          <cell r="J72" t="str">
            <v>Мончегорский лх</v>
          </cell>
          <cell r="K72" t="str">
            <v>00307</v>
          </cell>
          <cell r="M72" t="str">
            <v>87</v>
          </cell>
          <cell r="N72" t="str">
            <v>ХАНТЫ-МАНСИЙСКИЙ АВТ.ОКРУГ</v>
          </cell>
          <cell r="O72" t="str">
            <v>1</v>
          </cell>
          <cell r="P72" t="str">
            <v>34101</v>
          </cell>
        </row>
        <row r="73">
          <cell r="A73" t="str">
            <v>05095</v>
          </cell>
          <cell r="B73" t="str">
            <v>095</v>
          </cell>
          <cell r="C73" t="str">
            <v>05</v>
          </cell>
          <cell r="E73">
            <v>72</v>
          </cell>
          <cell r="F73" t="str">
            <v>УПРиООС по Ямало-Ненецкому АО</v>
          </cell>
          <cell r="G73" t="str">
            <v>ЧЕЛЯБИНСКАЯ ОБЛАСТЬ</v>
          </cell>
          <cell r="H73" t="str">
            <v>2</v>
          </cell>
          <cell r="I73" t="str">
            <v>УПРАВЛЕНИЕ ПРИРОДНЫХ РЕСУРСОВ И ОХРАНЫ ОКРУЖАЮЩЕЙ СРЕДЫ МПР РОССИИ ПО ЯМАЛО-НЕНЕЦКОМУ АВТОНОМНОМУ ОКРУГУ</v>
          </cell>
          <cell r="J73" t="str">
            <v>Печенгский лх</v>
          </cell>
          <cell r="K73" t="str">
            <v>00308</v>
          </cell>
          <cell r="M73" t="str">
            <v>90</v>
          </cell>
          <cell r="N73" t="str">
            <v>ЯМАЛО-НЕНЕЦКИЙ АВТ.ОКРУГ</v>
          </cell>
          <cell r="O73" t="str">
            <v>1</v>
          </cell>
          <cell r="P73" t="str">
            <v>49871</v>
          </cell>
        </row>
        <row r="74">
          <cell r="A74" t="str">
            <v>06055</v>
          </cell>
          <cell r="B74" t="str">
            <v>055</v>
          </cell>
          <cell r="C74" t="str">
            <v>06</v>
          </cell>
          <cell r="E74">
            <v>78</v>
          </cell>
          <cell r="F74" t="str">
            <v>ГУПРиООС по Алтайскому краю</v>
          </cell>
          <cell r="G74" t="str">
            <v>ТЮМЕНСКАЯ ОБЛАСТЬ</v>
          </cell>
          <cell r="H74" t="str">
            <v>2</v>
          </cell>
          <cell r="I74" t="str">
            <v>ГЛАВНОЕ УПРАВЛЕНИЕ ПРИРОДНЫХ РЕСУРСОВ И ОХРАНЫ ОКРУЖАЮЩЕЙ СРЕДЫ МПР РОССИИ ПО АЛТАЙСКОМУ КРАЮ</v>
          </cell>
          <cell r="J74" t="str">
            <v>Терский лх</v>
          </cell>
          <cell r="K74" t="str">
            <v>00310</v>
          </cell>
          <cell r="M74" t="str">
            <v>17</v>
          </cell>
          <cell r="N74" t="str">
            <v>АЛТАЙСКИЙ КРАЙ</v>
          </cell>
          <cell r="O74" t="str">
            <v>1</v>
          </cell>
          <cell r="P74" t="str">
            <v>27876</v>
          </cell>
        </row>
        <row r="75">
          <cell r="A75" t="str">
            <v>06056</v>
          </cell>
          <cell r="B75" t="str">
            <v>056</v>
          </cell>
          <cell r="C75" t="str">
            <v>06</v>
          </cell>
          <cell r="E75">
            <v>81</v>
          </cell>
          <cell r="F75" t="str">
            <v>ГУПРиООС по Кемеровской области</v>
          </cell>
          <cell r="G75" t="str">
            <v>ХАНТЫ-МАНСИЙСКИЙ АВТ.ОКРУГ</v>
          </cell>
          <cell r="H75" t="str">
            <v>2</v>
          </cell>
          <cell r="I75" t="str">
            <v>ГЛАВНОЕ УПРАВЛЕНИЕ ПРИРОДНЫХ РЕСУРСОВ И ОХРАНЫ ОКРУЖАЮЩЕЙ СРЕДЫ МПР РОССИИ ПО КЕМЕРОВСКОЙ ОБЛАСТИ</v>
          </cell>
          <cell r="J75" t="str">
            <v>Мурманский лх</v>
          </cell>
          <cell r="K75" t="str">
            <v>00311</v>
          </cell>
          <cell r="M75" t="str">
            <v>39</v>
          </cell>
          <cell r="N75" t="str">
            <v>КЕМЕРОВСКАЯ ОБЛАСТЬ</v>
          </cell>
          <cell r="O75" t="str">
            <v>1</v>
          </cell>
          <cell r="P75" t="str">
            <v>52638</v>
          </cell>
        </row>
        <row r="76">
          <cell r="A76" t="str">
            <v>06057</v>
          </cell>
          <cell r="B76" t="str">
            <v>057</v>
          </cell>
          <cell r="C76" t="str">
            <v>06</v>
          </cell>
          <cell r="D76">
            <v>63</v>
          </cell>
          <cell r="E76">
            <v>73</v>
          </cell>
          <cell r="F76" t="str">
            <v>ГУПРиООС по Новосибирской области</v>
          </cell>
          <cell r="G76" t="str">
            <v>1</v>
          </cell>
          <cell r="H76" t="str">
            <v>Сибирский</v>
          </cell>
          <cell r="I76" t="str">
            <v>ГЛАВНОЕ УПРАВЛЕНИЕ ПРИРОДНЫХ РЕСУРСОВ И ОХРАНЫ ОКРУЖАЮЩЕЙ СРЕДЫ МПР РОССИИ ПО НОВОСИБИРСКОЙ ОБЛАСТИ</v>
          </cell>
          <cell r="J76" t="str">
            <v>Нoвocибиpcкoe упpaвлeниe лесами</v>
          </cell>
          <cell r="K76" t="str">
            <v>00398</v>
          </cell>
          <cell r="L76" t="str">
            <v>Новосибирское УЛ</v>
          </cell>
          <cell r="M76" t="str">
            <v>51</v>
          </cell>
          <cell r="N76" t="str">
            <v>НОВОСИБИРСКАЯ ОБЛАСТЬ</v>
          </cell>
          <cell r="O76" t="str">
            <v>1</v>
          </cell>
          <cell r="P76" t="str">
            <v>67541</v>
          </cell>
        </row>
        <row r="77">
          <cell r="A77" t="str">
            <v>06058</v>
          </cell>
          <cell r="B77" t="str">
            <v>058</v>
          </cell>
          <cell r="C77" t="str">
            <v>06</v>
          </cell>
          <cell r="E77">
            <v>82</v>
          </cell>
          <cell r="F77" t="str">
            <v>ГУПРиООС по Омской области</v>
          </cell>
          <cell r="G77" t="str">
            <v>АЛТАЙСКИЙ КРАЙ</v>
          </cell>
          <cell r="H77" t="str">
            <v>2</v>
          </cell>
          <cell r="I77" t="str">
            <v>ГЛАВНОЕ УПРАВЛЕНИЕ ПРИРОДНЫХ РЕСУРСОВ И ОХРАНЫ ОКРУЖАЮЩЕЙ СРЕДЫ МПР РОССИИ ПО ОМСКОЙ ОБЛАСТИ</v>
          </cell>
          <cell r="J77" t="str">
            <v>АЛХ по Республике Карелия</v>
          </cell>
          <cell r="K77" t="str">
            <v>00400</v>
          </cell>
          <cell r="M77" t="str">
            <v>52</v>
          </cell>
          <cell r="N77" t="str">
            <v>ОМСКАЯ ОБЛАСТЬ</v>
          </cell>
          <cell r="O77" t="str">
            <v>1</v>
          </cell>
          <cell r="P77" t="str">
            <v>30900</v>
          </cell>
        </row>
        <row r="78">
          <cell r="A78" t="str">
            <v>06059</v>
          </cell>
          <cell r="B78" t="str">
            <v>059</v>
          </cell>
          <cell r="C78" t="str">
            <v>06</v>
          </cell>
          <cell r="E78">
            <v>83</v>
          </cell>
          <cell r="F78" t="str">
            <v>ГУПРиООС по Томской области</v>
          </cell>
          <cell r="G78" t="str">
            <v>КЕМЕРОВСКАЯ ОБЛАСТЬ</v>
          </cell>
          <cell r="H78" t="str">
            <v>2</v>
          </cell>
          <cell r="I78" t="str">
            <v>ГЛАВНОЕ УПРАВЛЕНИЕ ПРИРОДНЫХ РЕСУРСОВ И ОХРАНЫ ОКРУЖАЮЩЕЙ СРЕДЫ МПР РОССИИ ПО ТОМСКОЙ ОБЛАСТИ</v>
          </cell>
          <cell r="J78" t="str">
            <v>Заонежский лх</v>
          </cell>
          <cell r="K78" t="str">
            <v>00405</v>
          </cell>
          <cell r="M78" t="str">
            <v>65</v>
          </cell>
          <cell r="N78" t="str">
            <v>ТОМСКАЯ ОБЛАСТЬ</v>
          </cell>
          <cell r="O78" t="str">
            <v>1</v>
          </cell>
          <cell r="P78" t="str">
            <v>14006</v>
          </cell>
        </row>
        <row r="79">
          <cell r="A79" t="str">
            <v>06061</v>
          </cell>
          <cell r="B79" t="str">
            <v>061</v>
          </cell>
          <cell r="C79" t="str">
            <v>06</v>
          </cell>
          <cell r="D79">
            <v>63</v>
          </cell>
          <cell r="E79">
            <v>79</v>
          </cell>
          <cell r="F79" t="str">
            <v>ГУПРиООС по Красноярскому краю</v>
          </cell>
          <cell r="G79" t="str">
            <v>НОВОСИБИРСКАЯ ОБЛАСТЬ</v>
          </cell>
          <cell r="H79" t="str">
            <v>2</v>
          </cell>
          <cell r="I79" t="str">
            <v>ГЛАВНОЕ УПРАВЛЕНИЕ ПРИРОДНЫХ РЕСУРСОВ И ОХРАНЫ ОКРУЖАЮЩЕЙ СРЕДЫ МПР РОССИИ ПО КРАСНОЯРСКОМУ КРАЮ</v>
          </cell>
          <cell r="J79" t="str">
            <v>Калевальский лх</v>
          </cell>
          <cell r="K79" t="str">
            <v>00406</v>
          </cell>
          <cell r="M79" t="str">
            <v>19</v>
          </cell>
          <cell r="N79" t="str">
            <v>КРАСНОЯРСКИЙ КРАЙ</v>
          </cell>
          <cell r="O79" t="str">
            <v>1</v>
          </cell>
          <cell r="P79" t="str">
            <v>21645</v>
          </cell>
        </row>
        <row r="80">
          <cell r="A80" t="str">
            <v>06062</v>
          </cell>
          <cell r="B80" t="str">
            <v>062</v>
          </cell>
          <cell r="C80" t="str">
            <v>06</v>
          </cell>
          <cell r="E80">
            <v>80</v>
          </cell>
          <cell r="F80" t="str">
            <v>ГУПРиООС по Иркутской области</v>
          </cell>
          <cell r="G80" t="str">
            <v>ОМСКАЯ ОБЛАСТЬ</v>
          </cell>
          <cell r="H80" t="str">
            <v>2</v>
          </cell>
          <cell r="I80" t="str">
            <v>ГЛАВНОЕ УПРАВЛЕНИЕ ПРИРОДНЫХ РЕСУРСОВ И ОХРАНЫ ОКРУЖАЮЩЕЙ СРЕДЫ МПР РОССИИ ПО ИРКУТСКОЙ ОБЛАСТИ</v>
          </cell>
          <cell r="J80" t="str">
            <v>Кемский лх</v>
          </cell>
          <cell r="K80" t="str">
            <v>00407</v>
          </cell>
          <cell r="M80" t="str">
            <v>34</v>
          </cell>
          <cell r="N80" t="str">
            <v>ИРКУТСКАЯ ОБЛАСТЬ</v>
          </cell>
          <cell r="O80" t="str">
            <v>1</v>
          </cell>
          <cell r="P80" t="str">
            <v>43890</v>
          </cell>
        </row>
        <row r="81">
          <cell r="A81" t="str">
            <v>06063</v>
          </cell>
          <cell r="B81" t="str">
            <v>063</v>
          </cell>
          <cell r="C81" t="str">
            <v>06</v>
          </cell>
          <cell r="E81">
            <v>84</v>
          </cell>
          <cell r="F81" t="str">
            <v>ГУПРиООС по Читинской области</v>
          </cell>
          <cell r="G81" t="str">
            <v>ТОМСКАЯ ОБЛАСТЬ</v>
          </cell>
          <cell r="H81" t="str">
            <v>2</v>
          </cell>
          <cell r="I81" t="str">
            <v>ГЛАВНОЕ УПРАВЛЕНИЕ ПРИРОДНЫХ РЕСУРСОВ И ОХРАНЫ ОКРУЖАЮЩЕЙ СРЕДЫ МПР РОССИИ ПО ЧИТИНСКОЙ ОБЛАСТИ</v>
          </cell>
          <cell r="J81" t="str">
            <v>Кондопожский лх</v>
          </cell>
          <cell r="K81" t="str">
            <v>00409</v>
          </cell>
          <cell r="M81" t="str">
            <v>70</v>
          </cell>
          <cell r="N81" t="str">
            <v>ЧИТИНСКАЯ ОБЛАСТЬ</v>
          </cell>
          <cell r="O81" t="str">
            <v>1</v>
          </cell>
          <cell r="P81" t="str">
            <v>16535</v>
          </cell>
        </row>
        <row r="82">
          <cell r="A82" t="str">
            <v>06064</v>
          </cell>
          <cell r="B82" t="str">
            <v>064</v>
          </cell>
          <cell r="C82" t="str">
            <v>06</v>
          </cell>
          <cell r="E82">
            <v>75</v>
          </cell>
          <cell r="F82" t="str">
            <v>ГУПРиООС по Республике Бурятия</v>
          </cell>
          <cell r="G82" t="str">
            <v>КРАСНОЯРСКИЙ КРАЙ</v>
          </cell>
          <cell r="H82" t="str">
            <v>2</v>
          </cell>
          <cell r="I82" t="str">
            <v>ГЛАВНОЕ УПРАВЛЕНИЕ ПРИРОДНЫХ РЕСУРСОВ И ОХРАНЫ ОКРУЖАЮЩЕЙ СРЕДЫ МПР РОССИИ ПО РЕСПУБЛИКЕ БУРЯТИЯ</v>
          </cell>
          <cell r="J82" t="str">
            <v>Костомукшский лх</v>
          </cell>
          <cell r="K82" t="str">
            <v>00410</v>
          </cell>
          <cell r="M82" t="str">
            <v>02</v>
          </cell>
          <cell r="N82" t="str">
            <v>РЕСПУБЛИКА БУРЯТИЯ</v>
          </cell>
          <cell r="O82" t="str">
            <v>1</v>
          </cell>
          <cell r="P82" t="str">
            <v>08387</v>
          </cell>
        </row>
        <row r="83">
          <cell r="A83" t="str">
            <v>06065</v>
          </cell>
          <cell r="B83" t="str">
            <v>065</v>
          </cell>
          <cell r="C83" t="str">
            <v>06</v>
          </cell>
          <cell r="E83">
            <v>76</v>
          </cell>
          <cell r="F83" t="str">
            <v>УПРиООС по Республике Тыва</v>
          </cell>
          <cell r="G83" t="str">
            <v>ИРКУТСКАЯ ОБЛАСТЬ</v>
          </cell>
          <cell r="H83" t="str">
            <v>2</v>
          </cell>
          <cell r="I83" t="str">
            <v>УПРАВЛЕНИЕ ПРИРОДНЫХ РЕСУРСОВ И ОХРАНЫ ОКРУЖАЮЩЕЙ СРЕДЫ МПР РОССИИ ПО РЕСПУБЛИКЕ ТЫВА</v>
          </cell>
          <cell r="J83" t="str">
            <v>Лахденпохский лх</v>
          </cell>
          <cell r="K83" t="str">
            <v>00412</v>
          </cell>
          <cell r="M83" t="str">
            <v>12</v>
          </cell>
          <cell r="N83" t="str">
            <v>РЕСПУБЛИКА ТЫВА</v>
          </cell>
          <cell r="O83" t="str">
            <v>1</v>
          </cell>
          <cell r="P83" t="str">
            <v>21186</v>
          </cell>
        </row>
        <row r="84">
          <cell r="A84" t="str">
            <v>06082</v>
          </cell>
          <cell r="B84" t="str">
            <v>082</v>
          </cell>
          <cell r="C84" t="str">
            <v>06</v>
          </cell>
          <cell r="E84">
            <v>86</v>
          </cell>
          <cell r="F84" t="str">
            <v>Таймырский лесхоз</v>
          </cell>
          <cell r="G84" t="str">
            <v>1</v>
          </cell>
          <cell r="H84" t="str">
            <v>Таймыр</v>
          </cell>
          <cell r="I84" t="str">
            <v>ТАЙМЫРСКИЙ ЛЕСХОЗ КОМИТЕТА ПО ЛЕСУ КРАСНОЯРСКОГО КРАЯ</v>
          </cell>
          <cell r="J84" t="str">
            <v>Таймырский лесхоз</v>
          </cell>
          <cell r="K84" t="str">
            <v>00415</v>
          </cell>
          <cell r="L84" t="str">
            <v>Таймырский лесхоз</v>
          </cell>
          <cell r="M84" t="str">
            <v>85</v>
          </cell>
          <cell r="N84" t="str">
            <v>ТАЙМЫРСКИЙ (ДОЛГАНО-НЕНЕЦКИЙ) АВТ.ОКРУГ</v>
          </cell>
          <cell r="O84" t="str">
            <v>1</v>
          </cell>
          <cell r="P84" t="str">
            <v>42646</v>
          </cell>
        </row>
        <row r="85">
          <cell r="A85" t="str">
            <v>06083</v>
          </cell>
          <cell r="B85" t="str">
            <v>083</v>
          </cell>
          <cell r="C85" t="str">
            <v>06</v>
          </cell>
          <cell r="E85">
            <v>87</v>
          </cell>
          <cell r="F85" t="str">
            <v>УПРиООС по Усть-Ордын. Бурятскому АО</v>
          </cell>
          <cell r="G85" t="str">
            <v>РЕСПУБЛИКА БУРЯТИЯ</v>
          </cell>
          <cell r="H85" t="str">
            <v>2</v>
          </cell>
          <cell r="I85" t="str">
            <v>УПРАВЛЕНИЕ ПРИРОДНЫХ РЕСУРСОВ И ОХРАНЫ ОКРУЖАЮЩЕЙ СРЕДЫ МПР РОССИИ ПО УСТЬ-ОРДЫНСКОМУ БУРЯТСКОМУ АВТОНОМНОМУ ОКРУГУ</v>
          </cell>
          <cell r="J85" t="str">
            <v>Олонецкий лх</v>
          </cell>
          <cell r="K85" t="str">
            <v>00416</v>
          </cell>
          <cell r="M85" t="str">
            <v>86</v>
          </cell>
          <cell r="N85" t="str">
            <v>УСТЬ-ОРДЫНСКИЙ БУРЯТСКИЙ АВТ.ОКРУГ</v>
          </cell>
          <cell r="O85" t="str">
            <v>1</v>
          </cell>
          <cell r="P85" t="str">
            <v>16389</v>
          </cell>
        </row>
        <row r="86">
          <cell r="A86" t="str">
            <v>06084</v>
          </cell>
          <cell r="B86" t="str">
            <v>084</v>
          </cell>
          <cell r="C86" t="str">
            <v>06</v>
          </cell>
          <cell r="E86">
            <v>74</v>
          </cell>
          <cell r="F86" t="str">
            <v>УПРиООС по Республике Алтай</v>
          </cell>
          <cell r="G86" t="str">
            <v>РЕСПУБЛИКА ТЫВА</v>
          </cell>
          <cell r="H86" t="str">
            <v>2</v>
          </cell>
          <cell r="I86" t="str">
            <v>УПРАВЛЕНИЕ ПРИРОДНЫХ РЕСУРСОВ И ОХРАНЫ ОКРУЖАЮЩЕЙ СРЕДЫ МПР РОССИИ ПО РЕСПУБЛИКЕ АЛТАЙ</v>
          </cell>
          <cell r="J86" t="str">
            <v>Петрозаводский лх</v>
          </cell>
          <cell r="K86" t="str">
            <v>00417</v>
          </cell>
          <cell r="M86" t="str">
            <v>77</v>
          </cell>
          <cell r="N86" t="str">
            <v>РЕСПУБЛИКА АЛТАЙ</v>
          </cell>
          <cell r="O86" t="str">
            <v>1</v>
          </cell>
          <cell r="P86" t="str">
            <v>21301</v>
          </cell>
        </row>
        <row r="87">
          <cell r="A87" t="str">
            <v>06085</v>
          </cell>
          <cell r="B87" t="str">
            <v>085</v>
          </cell>
          <cell r="C87" t="str">
            <v>06</v>
          </cell>
          <cell r="E87">
            <v>77</v>
          </cell>
          <cell r="F87" t="str">
            <v>УПРиООС по Республике Хакасия</v>
          </cell>
          <cell r="G87" t="str">
            <v>УСТЬ-ОРДЫНСКИЙ БУРЯТСКИЙ АВТ.ОКРУГ</v>
          </cell>
          <cell r="H87" t="str">
            <v>2</v>
          </cell>
          <cell r="I87" t="str">
            <v>УПРАВЛЕНИЕ ПРИРОДНЫХ РЕСУРСОВ И ОХРАНЫ ОКРУЖАЮЩЕЙ СРЕДЫ МПР РОССИИ ПО РЕСПУБЛИКЕ ХАКАСИЯ</v>
          </cell>
          <cell r="J87" t="str">
            <v>Питкярантский лх</v>
          </cell>
          <cell r="K87" t="str">
            <v>00418</v>
          </cell>
          <cell r="M87" t="str">
            <v>80</v>
          </cell>
          <cell r="N87" t="str">
            <v>РЕСПУБЛИКА ХАКАСИЯ</v>
          </cell>
          <cell r="O87" t="str">
            <v>1</v>
          </cell>
          <cell r="P87" t="str">
            <v>33274</v>
          </cell>
        </row>
        <row r="88">
          <cell r="A88" t="str">
            <v>06098</v>
          </cell>
          <cell r="B88" t="str">
            <v>098</v>
          </cell>
          <cell r="C88" t="str">
            <v>06</v>
          </cell>
          <cell r="E88">
            <v>88</v>
          </cell>
          <cell r="F88" t="str">
            <v>УПРиООС по Эвенкийскому АО</v>
          </cell>
          <cell r="G88" t="str">
            <v>РЕСПУБЛИКА АЛТАЙ</v>
          </cell>
          <cell r="H88" t="str">
            <v>2</v>
          </cell>
          <cell r="I88" t="str">
            <v>УПРАВЛЕНИЕ ПРИРОДНЫХ РЕСУРСОВ И ОХРАНЫ ОКРУЖАЮЩЕЙ СРЕДЫ МПР РОССИИ ПО ЭВЕНКИЙСКОМУ АВТОНОМНОМУ ОКРУГУ</v>
          </cell>
          <cell r="J88" t="str">
            <v>Пряжинский лх</v>
          </cell>
          <cell r="K88" t="str">
            <v>00421</v>
          </cell>
          <cell r="M88" t="str">
            <v>89</v>
          </cell>
          <cell r="N88" t="str">
            <v>ЭВЕНКИЙСКИЙ АВТ.ОКРУГ</v>
          </cell>
          <cell r="O88" t="str">
            <v>1</v>
          </cell>
          <cell r="P88" t="str">
            <v>28674</v>
          </cell>
        </row>
        <row r="89">
          <cell r="A89" t="str">
            <v>06099</v>
          </cell>
          <cell r="B89" t="str">
            <v>099</v>
          </cell>
          <cell r="C89" t="str">
            <v>06</v>
          </cell>
          <cell r="E89">
            <v>85</v>
          </cell>
          <cell r="F89" t="str">
            <v>УПРиООС по Агинско-Бурятскому АО</v>
          </cell>
          <cell r="G89" t="str">
            <v>РЕСПУБЛИКА ХАКАСИЯ</v>
          </cell>
          <cell r="H89" t="str">
            <v>2</v>
          </cell>
          <cell r="I89" t="str">
            <v>УПРАВЛЕНИЕ ПРИРОДНЫХ РЕСУРСОВ И ОХРАНЫ ОКРУЖАЮЩЕЙ СРЕДЫ МПР РОССИИ ПО АГИНСКОМУ БУРЯТСКОМУ АВТОНОМНОМУ ОКРУГУ</v>
          </cell>
          <cell r="J89" t="str">
            <v>Пудожский лх</v>
          </cell>
          <cell r="K89" t="str">
            <v>00422</v>
          </cell>
          <cell r="M89" t="str">
            <v>81</v>
          </cell>
          <cell r="N89" t="str">
            <v>АГИНСКИЙ БУРЯТСКИЙ АВТ.ОКРУГ</v>
          </cell>
          <cell r="O89" t="str">
            <v>1</v>
          </cell>
          <cell r="P89" t="str">
            <v>51381</v>
          </cell>
        </row>
        <row r="90">
          <cell r="A90" t="str">
            <v>06131</v>
          </cell>
          <cell r="B90" t="str">
            <v>131</v>
          </cell>
          <cell r="C90" t="str">
            <v>06</v>
          </cell>
          <cell r="D90">
            <v>93</v>
          </cell>
          <cell r="E90">
            <v>89</v>
          </cell>
          <cell r="F90" t="str">
            <v>ВНИИПОМлесхоз</v>
          </cell>
          <cell r="G90" t="str">
            <v>3</v>
          </cell>
          <cell r="H90" t="str">
            <v>ВНИИПОМлесхоз</v>
          </cell>
          <cell r="I90" t="str">
            <v>ВНИИПОМЛЕСХОЗ</v>
          </cell>
          <cell r="J90" t="str">
            <v>Вcepoccийcкий НИИ пpoтивoпoжapнoй оxpaны лecoв </v>
          </cell>
          <cell r="K90" t="str">
            <v>и мexaнизaции лecнoгo хoзяйcтвa  (ВНИИПОМлесхоз)</v>
          </cell>
          <cell r="L90" t="str">
            <v>ВНИИПОМлесхоз</v>
          </cell>
          <cell r="M90" t="str">
            <v>19</v>
          </cell>
          <cell r="N90" t="str">
            <v>КРАСНОЯРСКИЙ КРАЙ</v>
          </cell>
          <cell r="O90" t="str">
            <v>1</v>
          </cell>
          <cell r="P90" t="str">
            <v>21954</v>
          </cell>
        </row>
        <row r="91">
          <cell r="A91" t="str">
            <v>07066</v>
          </cell>
          <cell r="B91" t="str">
            <v>066</v>
          </cell>
          <cell r="C91" t="str">
            <v>07</v>
          </cell>
          <cell r="D91">
            <v>82</v>
          </cell>
          <cell r="E91">
            <v>93</v>
          </cell>
          <cell r="F91" t="str">
            <v>ГУПРиООС по Приморскому краю</v>
          </cell>
          <cell r="G91" t="str">
            <v>1</v>
          </cell>
          <cell r="H91" t="str">
            <v>Приморское УЛ</v>
          </cell>
          <cell r="I91" t="str">
            <v>ГЛАВНОЕ УПРАВЛЕНИЕ ПРИРОДНЫХ РЕСУРСОВ И ОХРАНЫ ОКРУЖАЮЩЕЙ СРЕДЫ МПР РОССИИ ПО ПРИМОРСКОМУ КРАЮ</v>
          </cell>
          <cell r="J91" t="str">
            <v>Пpимopcкoe упpaвлeниe лесами</v>
          </cell>
          <cell r="K91" t="str">
            <v>00426</v>
          </cell>
          <cell r="L91" t="str">
            <v>Приморское УЛ</v>
          </cell>
          <cell r="M91" t="str">
            <v>20</v>
          </cell>
          <cell r="N91" t="str">
            <v>ПРИМОРСКИЙ КРАЙ</v>
          </cell>
          <cell r="O91" t="str">
            <v>1</v>
          </cell>
          <cell r="P91" t="str">
            <v>43091</v>
          </cell>
        </row>
        <row r="92">
          <cell r="A92" t="str">
            <v>07067</v>
          </cell>
          <cell r="B92" t="str">
            <v>067</v>
          </cell>
          <cell r="C92" t="str">
            <v>07</v>
          </cell>
          <cell r="E92">
            <v>91</v>
          </cell>
          <cell r="F92" t="str">
            <v>ГУПРиООС по Хабаровскому краю</v>
          </cell>
          <cell r="G92" t="str">
            <v>НОВОСИБИРСКАЯ ОБЛАСТЬ</v>
          </cell>
          <cell r="H92" t="str">
            <v>2</v>
          </cell>
          <cell r="I92" t="str">
            <v>ГЛАВНОЕ УПРАВЛЕНИЕ ПРИРОДНЫХ РЕСУРСОВ И ОХРАНЫ ОКРУЖАЮЩЕЙ СРЕДЫ МПР РОССИИ ПО ХАБАРОВСКОМУ КРАЮ</v>
          </cell>
          <cell r="J92" t="str">
            <v>Сортавальский лх</v>
          </cell>
          <cell r="K92" t="str">
            <v>00428</v>
          </cell>
          <cell r="M92" t="str">
            <v>22</v>
          </cell>
          <cell r="N92" t="str">
            <v>ХАБАРОВСКИЙ КРАЙ</v>
          </cell>
          <cell r="O92" t="str">
            <v>1</v>
          </cell>
          <cell r="P92" t="str">
            <v>67543</v>
          </cell>
        </row>
        <row r="93">
          <cell r="A93" t="str">
            <v>07068</v>
          </cell>
          <cell r="B93" t="str">
            <v>068</v>
          </cell>
          <cell r="C93" t="str">
            <v>07</v>
          </cell>
          <cell r="E93">
            <v>94</v>
          </cell>
          <cell r="F93" t="str">
            <v>ГУПРиООС по Амурской области</v>
          </cell>
          <cell r="G93" t="str">
            <v>КРАСНОЯРСКИЙ КРАЙ</v>
          </cell>
          <cell r="H93" t="str">
            <v>2</v>
          </cell>
          <cell r="I93" t="str">
            <v>ГЛАВНОЕ УПРАВЛЕНИЕ ПРИРОДНЫХ РЕСУРСОВ И ОХРАНЫ ОКРУЖАЮЩЕЙ СРЕДЫ МПР РОССИИ ПО АМУРСКОЙ ОБЛАСТИ</v>
          </cell>
          <cell r="J93" t="str">
            <v>Сосновецкий лх</v>
          </cell>
          <cell r="K93" t="str">
            <v>00429</v>
          </cell>
          <cell r="M93" t="str">
            <v>23</v>
          </cell>
          <cell r="N93" t="str">
            <v>АМУРСКАЯ ОБЛАСТЬ</v>
          </cell>
          <cell r="O93" t="str">
            <v>1</v>
          </cell>
          <cell r="P93" t="str">
            <v>10620</v>
          </cell>
        </row>
        <row r="94">
          <cell r="A94" t="str">
            <v>07069</v>
          </cell>
          <cell r="B94" t="str">
            <v>069</v>
          </cell>
          <cell r="C94" t="str">
            <v>07</v>
          </cell>
          <cell r="D94">
            <v>82</v>
          </cell>
          <cell r="E94">
            <v>95</v>
          </cell>
          <cell r="F94" t="str">
            <v>УПРиООС по Камчатской области</v>
          </cell>
          <cell r="G94" t="str">
            <v>ПРИМОРСКИЙ КРАЙ</v>
          </cell>
          <cell r="H94" t="str">
            <v>2</v>
          </cell>
          <cell r="I94" t="str">
            <v>УПРАВЛЕНИЕ ПРИРОДНЫХ РЕСУРСОВ И ОХРАНЫ ОКРУЖАЮЩЕЙ СРЕДЫ МПР РОССИИ ПО КАМЧАТСКОЙ ОБЛАСТИ И КОРЯКСКОМУ АВТОНОМНОМУ ОКРУГУ</v>
          </cell>
          <cell r="J94" t="str">
            <v>Спасогубский лх</v>
          </cell>
          <cell r="K94" t="str">
            <v>00430</v>
          </cell>
          <cell r="M94" t="str">
            <v>38</v>
          </cell>
          <cell r="N94" t="str">
            <v>КАМЧАТСКАЯ ОБЛАСТЬ</v>
          </cell>
          <cell r="O94" t="str">
            <v>1</v>
          </cell>
          <cell r="P94" t="str">
            <v>25357</v>
          </cell>
        </row>
        <row r="95">
          <cell r="A95" t="str">
            <v>07070</v>
          </cell>
          <cell r="B95" t="str">
            <v>070</v>
          </cell>
          <cell r="C95" t="str">
            <v>07</v>
          </cell>
          <cell r="E95">
            <v>96</v>
          </cell>
          <cell r="F95" t="str">
            <v>УПРиООС по Магаданской области</v>
          </cell>
          <cell r="G95" t="str">
            <v>ХАБАРОВСКИЙ КРАЙ</v>
          </cell>
          <cell r="H95" t="str">
            <v>2</v>
          </cell>
          <cell r="I95" t="str">
            <v>УПРАВЛЕНИЕ ПРИРОДНЫХ РЕСУРСОВ И ОХРАНЫ ОКРУЖАЮЩЕЙ СРЕДЫ МПР РОССИИ ПО МАГАДАНСКОЙ ОБЛАСТИ</v>
          </cell>
          <cell r="J95" t="str">
            <v>Сумский лх</v>
          </cell>
          <cell r="K95" t="str">
            <v>00431</v>
          </cell>
          <cell r="M95" t="str">
            <v>47</v>
          </cell>
          <cell r="N95" t="str">
            <v>МАГАДАНСКАЯ ОБЛАСТЬ</v>
          </cell>
          <cell r="O95" t="str">
            <v>1</v>
          </cell>
          <cell r="P95" t="str">
            <v>24066</v>
          </cell>
        </row>
        <row r="96">
          <cell r="A96" t="str">
            <v>07071</v>
          </cell>
          <cell r="B96" t="str">
            <v>071</v>
          </cell>
          <cell r="C96" t="str">
            <v>07</v>
          </cell>
          <cell r="E96">
            <v>97</v>
          </cell>
          <cell r="F96" t="str">
            <v>УПРиООС по Сахалинской области</v>
          </cell>
          <cell r="G96" t="str">
            <v>АМУРСКАЯ ОБЛАСТЬ</v>
          </cell>
          <cell r="H96" t="str">
            <v>2</v>
          </cell>
          <cell r="I96" t="str">
            <v>УПРАВЛЕНИЕ ПРИРОДНЫХ РЕСУРСОВ И ОХРАНЫ ОКРУЖАЮЩЕЙ СРЕДЫ МПР РОССИИ ПО САХАЛИНСКОЙ ОБЛАСТИ</v>
          </cell>
          <cell r="J96" t="str">
            <v>Суоярвский лх</v>
          </cell>
          <cell r="K96" t="str">
            <v>00432</v>
          </cell>
          <cell r="M96" t="str">
            <v>61</v>
          </cell>
          <cell r="N96" t="str">
            <v>САХАЛИНСКАЯ ОБЛАСТЬ</v>
          </cell>
          <cell r="O96" t="str">
            <v>1</v>
          </cell>
          <cell r="P96" t="str">
            <v>25534</v>
          </cell>
        </row>
        <row r="97">
          <cell r="A97" t="str">
            <v>07089</v>
          </cell>
          <cell r="B97" t="str">
            <v>089</v>
          </cell>
          <cell r="C97" t="str">
            <v>07</v>
          </cell>
          <cell r="E97">
            <v>99</v>
          </cell>
          <cell r="F97" t="str">
            <v>УПРиООС по Чукотскому АО</v>
          </cell>
          <cell r="G97" t="str">
            <v>КАМЧАТСКАЯ ОБЛАСТЬ</v>
          </cell>
          <cell r="H97" t="str">
            <v>2</v>
          </cell>
          <cell r="I97" t="str">
            <v>УПРАВЛЕНИЕ ПРИРОДНЫХ РЕСУРСОВ И ОХРАНЫ ОКРУЖАЮЩЕЙ СРЕДЫ МПР РОССИИ ПО ЧУКОТСКОМУ АВТОНОМНОМУ ОКРУГУ</v>
          </cell>
          <cell r="J97" t="str">
            <v>Чупинский лх</v>
          </cell>
          <cell r="K97" t="str">
            <v>00433</v>
          </cell>
          <cell r="M97" t="str">
            <v>88</v>
          </cell>
          <cell r="N97" t="str">
            <v>ЧУКОТСКИЙ АВТ.ОКРУГ</v>
          </cell>
          <cell r="O97" t="str">
            <v>1</v>
          </cell>
          <cell r="P97" t="str">
            <v>10714</v>
          </cell>
        </row>
        <row r="98">
          <cell r="A98" t="str">
            <v>07096</v>
          </cell>
          <cell r="B98" t="str">
            <v>096</v>
          </cell>
          <cell r="C98" t="str">
            <v>07</v>
          </cell>
          <cell r="D98">
            <v>79</v>
          </cell>
          <cell r="E98">
            <v>98</v>
          </cell>
          <cell r="F98" t="str">
            <v>УПРиООС по Еврейской АО</v>
          </cell>
          <cell r="G98" t="str">
            <v>1</v>
          </cell>
          <cell r="H98" t="str">
            <v>Еврейс</v>
          </cell>
          <cell r="I98" t="str">
            <v>УПРАВЛЕНИЕ ПРИРОДНЫХ РЕСУРСОВ И ОХРАНЫ ОКРУЖАЮЩЕЙ СРЕДЫ МПР РОССИИ ПО ЕВРЕЙСКОЙ АВТОНОМНОЙ ОБЛАСТИ</v>
          </cell>
          <cell r="J98" t="str">
            <v>Упpaвлeниe лесами Eвpeйcкoй Автономной Области</v>
          </cell>
          <cell r="K98" t="str">
            <v>00434</v>
          </cell>
          <cell r="L98" t="str">
            <v>УЛ Еврейской АО</v>
          </cell>
          <cell r="M98" t="str">
            <v>78</v>
          </cell>
          <cell r="N98" t="str">
            <v>ЕВРЕЙСКАЯ АВТ.ОБЛАСТЬ</v>
          </cell>
          <cell r="O98" t="str">
            <v>1</v>
          </cell>
          <cell r="P98" t="str">
            <v>35624</v>
          </cell>
        </row>
        <row r="99">
          <cell r="A99" t="str">
            <v>07142</v>
          </cell>
          <cell r="B99" t="str">
            <v>142</v>
          </cell>
          <cell r="C99" t="str">
            <v>07</v>
          </cell>
          <cell r="D99">
            <v>96</v>
          </cell>
          <cell r="E99">
            <v>100</v>
          </cell>
          <cell r="F99" t="str">
            <v>ДальНИИЛХ</v>
          </cell>
          <cell r="G99" t="str">
            <v>3</v>
          </cell>
          <cell r="H99" t="str">
            <v>ДальНИИЛХ</v>
          </cell>
          <cell r="I99" t="str">
            <v>ФЕДЕРАЛЬНОЕ ГОСУДАРСТВЕННОЕ УЧРЕЖДЕНИЕ ДАЛЬНЕВОСТОЧНЫЙ НАУЧНО-ИССЛЕДОВАТЕЛЬСКИЙ ИНСТИТУТ ЛЕСНОГО ХОЗЯЙСТВА</v>
          </cell>
          <cell r="J99" t="str">
            <v>Дaльнeвocтoчный научно-исследовательский институт</v>
          </cell>
          <cell r="K99" t="str">
            <v>лecнoгo хoзяйcтва (ДaльНИИЛХ)</v>
          </cell>
          <cell r="L99" t="str">
            <v>ДальНИИЛХ</v>
          </cell>
          <cell r="M99" t="str">
            <v>22</v>
          </cell>
          <cell r="N99" t="str">
            <v>ХАБАРОВСКИЙ КРАЙ</v>
          </cell>
          <cell r="O99" t="str">
            <v>1</v>
          </cell>
          <cell r="P99" t="str">
            <v>34768</v>
          </cell>
        </row>
        <row r="100">
          <cell r="A100" t="str">
            <v>07191</v>
          </cell>
          <cell r="B100" t="str">
            <v>191</v>
          </cell>
          <cell r="C100" t="str">
            <v>07</v>
          </cell>
          <cell r="D100">
            <v>84</v>
          </cell>
          <cell r="E100">
            <v>92</v>
          </cell>
          <cell r="F100" t="str">
            <v>УПРиООС по Республике Саха (Якутия)</v>
          </cell>
          <cell r="G100" t="str">
            <v>1</v>
          </cell>
          <cell r="H100" t="str">
            <v>Саха</v>
          </cell>
          <cell r="I100" t="str">
            <v>УПРАВЛЕНИЕ ПРИРОДНЫХ РЕСУРСОВ И ОХРАНЫ ОКРУЖАЮЩЕЙ СРЕДЫ МПР РОССИИ ПО РЕСПУБЛИКЕ САХА (ЯКУТИЯ)</v>
          </cell>
          <cell r="J100" t="str">
            <v>Упpaвлeниe лecнoгo хoзяйcтвa Pecпублики Caxa (Якутия)</v>
          </cell>
          <cell r="K100" t="str">
            <v>00446</v>
          </cell>
          <cell r="L100" t="str">
            <v>УЛ Респ.Саха(Якутия)</v>
          </cell>
          <cell r="M100" t="str">
            <v>16</v>
          </cell>
          <cell r="N100" t="str">
            <v>РЕСПУБЛИКА САХА (ЯКУТИЯ)</v>
          </cell>
          <cell r="O100" t="str">
            <v>1</v>
          </cell>
          <cell r="P100" t="str">
            <v>67545</v>
          </cell>
        </row>
        <row r="101">
          <cell r="A101" t="str">
            <v>90997</v>
          </cell>
          <cell r="B101" t="str">
            <v>997</v>
          </cell>
          <cell r="C101" t="str">
            <v>90</v>
          </cell>
          <cell r="E101">
            <v>101</v>
          </cell>
          <cell r="F101" t="str">
            <v>Резерв (МПР России)</v>
          </cell>
          <cell r="G101" t="str">
            <v>ЧУКОТСКИЙ АВТ.ОКРУГ</v>
          </cell>
          <cell r="H101" t="str">
            <v>Резерв</v>
          </cell>
          <cell r="I101" t="str">
            <v>МИНИСТЕРСТВО ПРИРОДНЫХ РЕСУРСОВ РОССИЙСКОЙ ФЕДЕРАЦИИ</v>
          </cell>
          <cell r="J101" t="str">
            <v>Резерв</v>
          </cell>
          <cell r="K101" t="str">
            <v>00447</v>
          </cell>
          <cell r="M101" t="str">
            <v>73</v>
          </cell>
          <cell r="N101" t="str">
            <v>Г.МОСКВА</v>
          </cell>
          <cell r="O101" t="str">
            <v>1</v>
          </cell>
          <cell r="P101" t="str">
            <v>00050</v>
          </cell>
        </row>
        <row r="102">
          <cell r="A102" t="str">
            <v>90998</v>
          </cell>
          <cell r="B102" t="str">
            <v>998</v>
          </cell>
          <cell r="C102" t="str">
            <v>90</v>
          </cell>
          <cell r="D102">
            <v>79</v>
          </cell>
          <cell r="E102">
            <v>102</v>
          </cell>
          <cell r="F102" t="str">
            <v>Резерв</v>
          </cell>
          <cell r="G102" t="str">
            <v>ЕВРЕЙСКАЯ АВТ.ОБЛАСТЬ</v>
          </cell>
          <cell r="H102" t="str">
            <v>Резерв</v>
          </cell>
          <cell r="I102" t="str">
            <v>РЕЗЕРВ</v>
          </cell>
          <cell r="J102" t="str">
            <v>Резерв</v>
          </cell>
          <cell r="K102" t="str">
            <v>00448</v>
          </cell>
          <cell r="M102" t="str">
            <v>73</v>
          </cell>
          <cell r="N102" t="str">
            <v>Г.МОСКВА</v>
          </cell>
          <cell r="O102" t="str">
            <v>1</v>
          </cell>
          <cell r="P102" t="str">
            <v>90998</v>
          </cell>
        </row>
        <row r="103">
          <cell r="A103" t="str">
            <v>90999</v>
          </cell>
          <cell r="B103" t="str">
            <v>999</v>
          </cell>
          <cell r="C103" t="str">
            <v>90</v>
          </cell>
          <cell r="D103">
            <v>96</v>
          </cell>
          <cell r="E103">
            <v>95</v>
          </cell>
          <cell r="F103" t="str">
            <v>Всего по МПР России</v>
          </cell>
          <cell r="G103" t="str">
            <v>ХАБАРОВСКИЙ КРАЙ</v>
          </cell>
          <cell r="H103" t="str">
            <v>2</v>
          </cell>
          <cell r="I103" t="str">
            <v>МИНИСТЕРСТВО ПРИРОДНЫХ РЕСУРСОВ РОССИЙСКОЙ ФЕДЕРАЦИИ</v>
          </cell>
          <cell r="J103" t="str">
            <v>Ладвинский лх</v>
          </cell>
          <cell r="K103" t="str">
            <v>00451</v>
          </cell>
          <cell r="M103" t="str">
            <v>73</v>
          </cell>
          <cell r="N103" t="str">
            <v>Г.МОСКВА</v>
          </cell>
          <cell r="O103" t="str">
            <v>1</v>
          </cell>
          <cell r="P103" t="str">
            <v>90999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овыеДоходы"/>
      <sheetName val="Состав"/>
      <sheetName val="СметаФБ_327"/>
      <sheetName val="СметаФБ_351"/>
      <sheetName val="СметаФБ_352"/>
      <sheetName val="СметаФБ_353"/>
      <sheetName val="СметаФБ_214"/>
      <sheetName val="СметаВБ1"/>
      <sheetName val="СметаВБ2"/>
      <sheetName val="СметаВБ3"/>
      <sheetName val="СметаВБ4"/>
      <sheetName val="СметаВБ5"/>
      <sheetName val="СметаПредпринимСводная"/>
      <sheetName val="Смета_Консолидированная"/>
      <sheetName val="СметаИспользования прибыли"/>
      <sheetName val="СметаТушения пож"/>
      <sheetName val="Доходы"/>
      <sheetName val="210"/>
      <sheetName val="220"/>
      <sheetName val="Расчет ОСАГО"/>
      <sheetName val="212,222,226"/>
      <sheetName val="223_ТЭР"/>
      <sheetName val="260"/>
      <sheetName val="290"/>
      <sheetName val="300"/>
      <sheetName val="340 (ГСМ)"/>
      <sheetName val="Сообщения"/>
      <sheetName val="Словарь"/>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метаПлатежи"/>
      <sheetName val="СметаВнебюджетные"/>
      <sheetName val="СметаСубъектовРФ"/>
      <sheetName val="Интерфейс"/>
      <sheetName val="Настройка"/>
      <sheetName val="Вид"/>
      <sheetName val="Словарь"/>
      <sheetName val="исхСловарь"/>
      <sheetName val="Добавки"/>
      <sheetName val="Список"/>
      <sheetName val="Формулы"/>
      <sheetName val="223_0"/>
      <sheetName val="223_1"/>
      <sheetName val="223_2"/>
      <sheetName val="223_3"/>
      <sheetName val="223_4"/>
      <sheetName val="223_4 (2)"/>
      <sheetName val="ПредметнаяСтатья"/>
      <sheetName val="ВыходУв"/>
      <sheetName val="ВыходУвСмета"/>
      <sheetName val="Справка"/>
      <sheetName val="Доходы"/>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ловарь"/>
      <sheetName val="Интерфейс"/>
      <sheetName val="Настройка"/>
      <sheetName val="Вид"/>
      <sheetName val="Добавки"/>
      <sheetName val="Список"/>
      <sheetName val="Формулы"/>
      <sheetName val="223_0"/>
      <sheetName val="223_1"/>
      <sheetName val="223_2"/>
      <sheetName val="223_3"/>
      <sheetName val="223_4"/>
      <sheetName val="ПредметнаяСтатья"/>
      <sheetName val="ВыходУв"/>
      <sheetName val="ВыходУвСмета"/>
      <sheetName val="Справка"/>
      <sheetName val="СметаДоходов_Расходов"/>
      <sheetName val="Расходы"/>
    </sheetNames>
    <sheetDataSet>
      <sheetData sheetId="0">
        <row r="2">
          <cell r="A2" t="str">
            <v>01001</v>
          </cell>
          <cell r="B2" t="str">
            <v>001</v>
          </cell>
          <cell r="C2" t="str">
            <v>01</v>
          </cell>
          <cell r="E2">
            <v>4</v>
          </cell>
          <cell r="F2" t="str">
            <v>ГУПРиООС по Архангельской области</v>
          </cell>
          <cell r="I2" t="str">
            <v>ГЛАВНОЕ УПРАВЛЕНИЕ ПРИРОДНЫХ РЕСУРСОВ И ОХРАНЫ ОКРУЖАЮЩЕЙ СРЕДЫ МПР РОССИИ ПО АРХАНГЕЛЬСКОЙ ОБЛАСТИ</v>
          </cell>
          <cell r="M2" t="str">
            <v>24</v>
          </cell>
          <cell r="N2" t="str">
            <v>АРХАНГЕЛЬСКАЯ ОБЛАСТЬ</v>
          </cell>
          <cell r="O2" t="str">
            <v>1</v>
          </cell>
          <cell r="P2" t="str">
            <v>28648</v>
          </cell>
        </row>
        <row r="3">
          <cell r="A3" t="str">
            <v>01002</v>
          </cell>
          <cell r="B3" t="str">
            <v>002</v>
          </cell>
          <cell r="C3" t="str">
            <v>01</v>
          </cell>
          <cell r="E3">
            <v>5</v>
          </cell>
          <cell r="F3" t="str">
            <v>ГУПРиООС по Вологодской области</v>
          </cell>
          <cell r="I3" t="str">
            <v>ГЛАВНОЕ УПРАВЛЕНИЕ ПРИРОДНЫХ РЕСУРСОВ И ОХРАНЫ ОКРУЖАЮЩЕЙ СРЕДЫ МПР РОССИИ ПО ВОЛОГОДСКОЙ ОБЛАСТИ</v>
          </cell>
          <cell r="M3" t="str">
            <v>30</v>
          </cell>
          <cell r="N3" t="str">
            <v>ВОЛОГОДСКАЯ ОБЛАСТЬ</v>
          </cell>
          <cell r="O3" t="str">
            <v>1</v>
          </cell>
          <cell r="P3" t="str">
            <v>11519</v>
          </cell>
        </row>
        <row r="4">
          <cell r="A4" t="str">
            <v>01003</v>
          </cell>
          <cell r="B4" t="str">
            <v>003</v>
          </cell>
          <cell r="C4" t="str">
            <v>01</v>
          </cell>
          <cell r="E4">
            <v>7</v>
          </cell>
          <cell r="F4" t="str">
            <v>УПРиООС по Мурманской области</v>
          </cell>
          <cell r="I4" t="str">
            <v>УПРАВЛЕНИЕ ПРИРОДНЫХ РЕСУРСОВ И ОХРАНЫ ОКРУЖАЮЩЕЙ СРЕДЫ МПР РОССИИ ПО МУРМАНСКОЙ ОБЛАСТИ</v>
          </cell>
          <cell r="M4" t="str">
            <v>49</v>
          </cell>
          <cell r="N4" t="str">
            <v>МУРМАНСКАЯ ОБЛАСТЬ</v>
          </cell>
          <cell r="O4" t="str">
            <v>1</v>
          </cell>
          <cell r="P4" t="str">
            <v>19590</v>
          </cell>
        </row>
        <row r="5">
          <cell r="A5" t="str">
            <v>01004</v>
          </cell>
          <cell r="B5" t="str">
            <v>004</v>
          </cell>
          <cell r="C5" t="str">
            <v>01</v>
          </cell>
          <cell r="E5">
            <v>2</v>
          </cell>
          <cell r="F5" t="str">
            <v>УПРиООС по Республике Карелия</v>
          </cell>
          <cell r="I5" t="str">
            <v>УПРАВЛЕНИЕ ПРИРОДНЫХ РЕСУРСОВ И ОХРАНЫ ОКРУЖАЮЩЕЙ СРЕДЫ МПР РОССИИ ПО РЕСПУБЛИКЕ КАРЕЛИЯ</v>
          </cell>
          <cell r="M5" t="str">
            <v>06</v>
          </cell>
          <cell r="N5" t="str">
            <v>РЕСПУБЛИКА КАРЕЛИЯ</v>
          </cell>
          <cell r="O5" t="str">
            <v>1</v>
          </cell>
          <cell r="P5" t="str">
            <v>41426</v>
          </cell>
        </row>
        <row r="6">
          <cell r="A6" t="str">
            <v>01005</v>
          </cell>
          <cell r="B6" t="str">
            <v>005</v>
          </cell>
          <cell r="C6" t="str">
            <v>01</v>
          </cell>
          <cell r="D6">
            <v>5</v>
          </cell>
          <cell r="E6">
            <v>3</v>
          </cell>
          <cell r="F6" t="str">
            <v>ГУПРиООС по Республике Коми</v>
          </cell>
          <cell r="G6" t="str">
            <v>1</v>
          </cell>
          <cell r="H6" t="str">
            <v>Коми</v>
          </cell>
          <cell r="I6" t="str">
            <v>ГЛАВНОЕ УПРАВЛЕНИЕ ПРИРОДНЫХ РЕСУРСОВ И ОХРАНЫ ОКРУЖАЮЩЕЙ СРЕДЫ МПР РОССИИ ПО РЕСПУБЛИКЕ КОМИ</v>
          </cell>
          <cell r="J6" t="str">
            <v>Комитет лecoв Pecпублики Кoми</v>
          </cell>
          <cell r="L6" t="str">
            <v>КЛ Республики Коми </v>
          </cell>
          <cell r="M6" t="str">
            <v>07</v>
          </cell>
          <cell r="N6" t="str">
            <v>РЕСПУБЛИКА КОМИ</v>
          </cell>
          <cell r="O6" t="str">
            <v>1</v>
          </cell>
          <cell r="P6" t="str">
            <v>14779</v>
          </cell>
        </row>
        <row r="7">
          <cell r="A7" t="str">
            <v>01006</v>
          </cell>
          <cell r="B7" t="str">
            <v>006</v>
          </cell>
          <cell r="C7" t="str">
            <v>01</v>
          </cell>
          <cell r="E7">
            <v>1</v>
          </cell>
          <cell r="F7" t="str">
            <v>ГУПРиООС по Ленинградской области</v>
          </cell>
          <cell r="I7" t="str">
            <v>ГЛАВНОЕ УПРАВЛЕНИЕ ПРИРОДНЫХ РЕСУРСОВ И ОХРАНЫ ОКРУЖАЮЩЕЙ СРЕДЫ МПР РОССИИ ПО САНКТ-ПЕТЕРБУРГУ И ЛЕНИНГРАДСКОЙ ОБЛАСТИ</v>
          </cell>
          <cell r="M7" t="str">
            <v>72</v>
          </cell>
          <cell r="N7" t="str">
            <v>Г.САНКТ-ПЕТЕРБУРГ</v>
          </cell>
          <cell r="O7" t="str">
            <v>1</v>
          </cell>
          <cell r="P7" t="str">
            <v>67536</v>
          </cell>
        </row>
        <row r="8">
          <cell r="A8" t="str">
            <v>01007</v>
          </cell>
          <cell r="B8" t="str">
            <v>007</v>
          </cell>
          <cell r="C8" t="str">
            <v>01</v>
          </cell>
          <cell r="E8">
            <v>8</v>
          </cell>
          <cell r="F8" t="str">
            <v>УПРиООС по Новгородской области</v>
          </cell>
          <cell r="I8" t="str">
            <v>УПРАВЛЕНИЕ ПРИРОДНЫХ РЕСУРСОВ И ОХРАНЫ ОКРУЖАЮЩЕЙ СРЕДЫ МПР РОССИИ ПО НОВГОРОДСКОЙ ОБЛАСТИ</v>
          </cell>
          <cell r="M8" t="str">
            <v>50</v>
          </cell>
          <cell r="N8" t="str">
            <v>НОВГОРОДСКАЯ ОБЛАСТЬ</v>
          </cell>
          <cell r="O8" t="str">
            <v>1</v>
          </cell>
          <cell r="P8" t="str">
            <v>38465</v>
          </cell>
        </row>
        <row r="9">
          <cell r="A9" t="str">
            <v>01008</v>
          </cell>
          <cell r="B9" t="str">
            <v>008</v>
          </cell>
          <cell r="C9" t="str">
            <v>01</v>
          </cell>
          <cell r="E9">
            <v>9</v>
          </cell>
          <cell r="F9" t="str">
            <v>УПРиООС по Псковской области</v>
          </cell>
          <cell r="I9" t="str">
            <v>УПРАВЛЕНИЕ ПРИРОДНЫХ РЕСУРСОВ И ОХРАНЫ ОКРУЖАЮЩЕЙ СРЕДЫ МПР РОССИИ ПО ПСКОВСКОЙ ОБЛАСТИ</v>
          </cell>
          <cell r="M9" t="str">
            <v>57</v>
          </cell>
          <cell r="N9" t="str">
            <v>ПСКОВСКАЯ ОБЛАСТЬ</v>
          </cell>
          <cell r="O9" t="str">
            <v>1</v>
          </cell>
          <cell r="P9" t="str">
            <v>39335</v>
          </cell>
        </row>
        <row r="10">
          <cell r="A10" t="str">
            <v>01073</v>
          </cell>
          <cell r="B10" t="str">
            <v>073</v>
          </cell>
          <cell r="C10" t="str">
            <v>01</v>
          </cell>
          <cell r="E10">
            <v>6</v>
          </cell>
          <cell r="F10" t="str">
            <v>УПРиООС по Калининградской области</v>
          </cell>
          <cell r="I10" t="str">
            <v>УПРАВЛЕНИЕ ПРИРОДНЫХ РЕСУРСОВ И ОХРАНЫ ОКРУЖАЮЩЕЙ СРЕДЫ МПР РОССИИ ПО КАЛИНИНГРАДСКОЙ ОБЛАСТИ</v>
          </cell>
          <cell r="M10" t="str">
            <v>35</v>
          </cell>
          <cell r="N10" t="str">
            <v>КАЛИНИНГРАДСКАЯ ОБЛАСТЬ</v>
          </cell>
          <cell r="O10" t="str">
            <v>1</v>
          </cell>
          <cell r="P10" t="str">
            <v>18439</v>
          </cell>
        </row>
        <row r="11">
          <cell r="A11" t="str">
            <v>01140</v>
          </cell>
          <cell r="B11" t="str">
            <v>140</v>
          </cell>
          <cell r="C11" t="str">
            <v>01</v>
          </cell>
          <cell r="D11">
            <v>100</v>
          </cell>
          <cell r="E11">
            <v>10</v>
          </cell>
          <cell r="F11" t="str">
            <v>С-Петерб.НИИЛХ</v>
          </cell>
          <cell r="G11" t="str">
            <v>3</v>
          </cell>
          <cell r="H11" t="str">
            <v>С-Петерб.НИИЛХ</v>
          </cell>
          <cell r="I11" t="str">
            <v>САНКТ-ПЕТЕРБУРГСКИЙ НАУЧНО-ИССЛЕДОВАТЕЛЬСКИЙ ИНСТИТУТ ЛЕСНОГО ХОЗЯЙСТВА</v>
          </cell>
          <cell r="J11" t="str">
            <v>Cанкт-Пeтepбуpгcкий нaучнo-исслeдoвaтeльcкий инcтитут </v>
          </cell>
          <cell r="K11" t="str">
            <v>лecнoгo хoзяйcтвa (Cанкт-Пeтepбуpгcкий НИИЛХ)</v>
          </cell>
          <cell r="L11" t="str">
            <v>С-Петерб.НИИЛХ</v>
          </cell>
          <cell r="M11" t="str">
            <v>45</v>
          </cell>
          <cell r="N11" t="str">
            <v>ЛЕНИНГРАДСКАЯ ОБЛАСТЬ</v>
          </cell>
          <cell r="O11" t="str">
            <v>1</v>
          </cell>
          <cell r="P11" t="str">
            <v>30239</v>
          </cell>
        </row>
        <row r="12">
          <cell r="A12" t="str">
            <v>02009</v>
          </cell>
          <cell r="B12" t="str">
            <v>009</v>
          </cell>
          <cell r="C12" t="str">
            <v>02</v>
          </cell>
          <cell r="E12">
            <v>13</v>
          </cell>
          <cell r="F12" t="str">
            <v>ГУПРиООС по Брянской области</v>
          </cell>
          <cell r="I12" t="str">
            <v>ГЛАВНОЕ УПРАВЛЕНИЕ ПРИРОДНЫХ РЕСУРСОВ И ОХРАНЫ ОКРУЖАЮЩЕЙ СРЕДЫ МПР РОССИИ ПО БРЯНСКОЙ ОБЛАСТИ</v>
          </cell>
          <cell r="M12" t="str">
            <v>27</v>
          </cell>
          <cell r="N12" t="str">
            <v>БРЯНСКАЯ ОБЛАСТЬ</v>
          </cell>
          <cell r="O12" t="str">
            <v>1</v>
          </cell>
          <cell r="P12" t="str">
            <v>43408</v>
          </cell>
        </row>
        <row r="13">
          <cell r="A13" t="str">
            <v>02010</v>
          </cell>
          <cell r="B13" t="str">
            <v>010</v>
          </cell>
          <cell r="C13" t="str">
            <v>02</v>
          </cell>
          <cell r="E13">
            <v>14</v>
          </cell>
          <cell r="F13" t="str">
            <v>ГУПРиООС по Владимирской области</v>
          </cell>
          <cell r="I13" t="str">
            <v>ГЛАВНОЕ УПРАВЛЕНИЕ ПРИРОДНЫХ РЕСУРСОВ И ОХРАНЫ ОКРУЖАЮЩЕЙ СРЕДЫ МПР РОССИИ ПО ВЛАДИМИРСКОЙ ОБЛАСТИ</v>
          </cell>
          <cell r="M13" t="str">
            <v>28</v>
          </cell>
          <cell r="N13" t="str">
            <v>ВЛАДИМИРСКАЯ ОБЛАСТЬ</v>
          </cell>
          <cell r="O13" t="str">
            <v>1</v>
          </cell>
          <cell r="P13" t="str">
            <v>17546</v>
          </cell>
        </row>
        <row r="14">
          <cell r="A14" t="str">
            <v>02011</v>
          </cell>
          <cell r="B14" t="str">
            <v>011</v>
          </cell>
          <cell r="C14" t="str">
            <v>02</v>
          </cell>
          <cell r="E14">
            <v>16</v>
          </cell>
          <cell r="F14" t="str">
            <v>ГУПРиООС по Ивановской области</v>
          </cell>
          <cell r="I14" t="str">
            <v>ГЛАВНОЕ УПРАВЛЕНИЕ ПРИРОДНЫХ РЕСУРСОВ И ОХРАНЫ ОКРУЖАЮЩЕЙ СРЕДЫ МПР РОССИИ ПО ИВАНОВСКОЙ ОБЛАСТИ</v>
          </cell>
          <cell r="M14" t="str">
            <v>33</v>
          </cell>
          <cell r="N14" t="str">
            <v>ИВАНОВСКАЯ ОБЛАСТЬ</v>
          </cell>
          <cell r="O14" t="str">
            <v>1</v>
          </cell>
          <cell r="P14" t="str">
            <v>22939</v>
          </cell>
        </row>
        <row r="15">
          <cell r="A15" t="str">
            <v>02012</v>
          </cell>
          <cell r="B15" t="str">
            <v>012</v>
          </cell>
          <cell r="C15" t="str">
            <v>02</v>
          </cell>
          <cell r="E15">
            <v>25</v>
          </cell>
          <cell r="F15" t="str">
            <v>ГУПРиООС по Тверской области</v>
          </cell>
          <cell r="I15" t="str">
            <v>ГЛАВНОЕ УПРАВЛЕНИЕ ПРИРОДНЫХ РЕСУРСОВ И ОХРАНЫ ОКРУЖАЮЩЕЙ СРЕДЫ МПР РОССИИ ПО ТВЕРСКОЙ ОБЛАСТИ</v>
          </cell>
          <cell r="M15" t="str">
            <v>36</v>
          </cell>
          <cell r="N15" t="str">
            <v>ТВЕРСКАЯ ОБЛАСТЬ</v>
          </cell>
          <cell r="O15" t="str">
            <v>1</v>
          </cell>
          <cell r="P15" t="str">
            <v>36692</v>
          </cell>
        </row>
        <row r="16">
          <cell r="A16" t="str">
            <v>02013</v>
          </cell>
          <cell r="B16" t="str">
            <v>013</v>
          </cell>
          <cell r="C16" t="str">
            <v>02</v>
          </cell>
          <cell r="E16">
            <v>17</v>
          </cell>
          <cell r="F16" t="str">
            <v>ГУПР по Калужской области</v>
          </cell>
          <cell r="I16" t="str">
            <v>ГЛАВНОЕ УПРАВЛЕНИЕ ПРИРОДНЫХ РЕСУРСОВ И ОХРАНЫ ОКРУЖАЮЩЕЙ СРЕДЫ МПР РОССИИ ПО КАЛУЖСКОЙ ОБЛАСТИ</v>
          </cell>
          <cell r="M16" t="str">
            <v>37</v>
          </cell>
          <cell r="N16" t="str">
            <v>КАЛУЖСКАЯ ОБЛАСТЬ</v>
          </cell>
          <cell r="O16" t="str">
            <v>1</v>
          </cell>
          <cell r="P16" t="str">
            <v>11918</v>
          </cell>
        </row>
        <row r="17">
          <cell r="A17" t="str">
            <v>02014</v>
          </cell>
          <cell r="B17" t="str">
            <v>014</v>
          </cell>
          <cell r="C17" t="str">
            <v>02</v>
          </cell>
          <cell r="E17">
            <v>18</v>
          </cell>
          <cell r="F17" t="str">
            <v>УПРиООС по Костромской области</v>
          </cell>
          <cell r="I17" t="str">
            <v>УПРАВЛЕНИЕ ПРИРОДНЫХ РЕСУРСОВ И ОХРАНЫ ОКРУЖАЮЩЕЙ СРЕДЫ МПР РОССИИ ПО КОСТРОМСКОЙ ОБЛАСТИ</v>
          </cell>
          <cell r="M17" t="str">
            <v>41</v>
          </cell>
          <cell r="N17" t="str">
            <v>КОСТРОМСКАЯ ОБЛАСТЬ</v>
          </cell>
          <cell r="O17" t="str">
            <v>1</v>
          </cell>
          <cell r="P17" t="str">
            <v>44488</v>
          </cell>
        </row>
        <row r="18">
          <cell r="A18" t="str">
            <v>02015</v>
          </cell>
          <cell r="B18" t="str">
            <v>015</v>
          </cell>
          <cell r="C18" t="str">
            <v>02</v>
          </cell>
          <cell r="D18">
            <v>17</v>
          </cell>
          <cell r="E18">
            <v>28</v>
          </cell>
          <cell r="F18" t="str">
            <v>ОЛХ "Русский лес"</v>
          </cell>
          <cell r="G18" t="str">
            <v>1</v>
          </cell>
          <cell r="H18" t="str">
            <v>Русск</v>
          </cell>
          <cell r="I18" t="str">
            <v>ОПЫТНОЙ ЛЕСНОЕ ХОЗЯЙСТВО РУССКИЙ ЛЕС</v>
          </cell>
          <cell r="J18" t="str">
            <v>Oпытнoe лecнoe хoзяйcтвo "Pуccкий лec"</v>
          </cell>
          <cell r="L18" t="str">
            <v>ОЛХ "Русский лес"</v>
          </cell>
          <cell r="M18" t="str">
            <v>48</v>
          </cell>
          <cell r="N18" t="str">
            <v>МОСКОВСКАЯ ОБЛАСТЬ</v>
          </cell>
          <cell r="O18" t="str">
            <v>1</v>
          </cell>
          <cell r="P18" t="str">
            <v>46433</v>
          </cell>
        </row>
        <row r="19">
          <cell r="A19" t="str">
            <v>02016</v>
          </cell>
          <cell r="B19" t="str">
            <v>016</v>
          </cell>
          <cell r="C19" t="str">
            <v>02</v>
          </cell>
          <cell r="E19">
            <v>11</v>
          </cell>
          <cell r="F19" t="str">
            <v>ГУПРиООС по Московской области</v>
          </cell>
          <cell r="I19" t="str">
            <v>ГЛАВНОЕ УПРАВЛЕНИЕ ПРИРОДНЫХ РЕСУРСОВ И ОХРАНЫ ОКРУЖАЮЩЕЙ СРЕДЫ МПР РОССИИ ПО МОСКОВСКОЙ ОБЛАСТИ</v>
          </cell>
          <cell r="M19" t="str">
            <v>48</v>
          </cell>
          <cell r="N19" t="str">
            <v>МОСКОВСКАЯ ОБЛАСТЬ</v>
          </cell>
          <cell r="O19" t="str">
            <v>1</v>
          </cell>
          <cell r="P19" t="str">
            <v>67534</v>
          </cell>
        </row>
        <row r="20">
          <cell r="A20" t="str">
            <v>02017</v>
          </cell>
          <cell r="B20" t="str">
            <v>017</v>
          </cell>
          <cell r="C20" t="str">
            <v>02</v>
          </cell>
          <cell r="E20">
            <v>21</v>
          </cell>
          <cell r="F20" t="str">
            <v>УПРиООС по Орловской области</v>
          </cell>
          <cell r="I20" t="str">
            <v>УПРАВЛЕНИЕ ПРИРОДНЫХ РЕСУРСОВ И ОХРАНЫ ОКРУЖАЮЩЕЙ СРЕДЫ МПР РОССИИ ПО ОРЛОВСКОЙ ОБЛАСТИ</v>
          </cell>
          <cell r="M20" t="str">
            <v>54</v>
          </cell>
          <cell r="N20" t="str">
            <v>ОРЛОВСКАЯ ОБЛАСТЬ</v>
          </cell>
          <cell r="O20" t="str">
            <v>1</v>
          </cell>
          <cell r="P20" t="str">
            <v>24832</v>
          </cell>
        </row>
        <row r="21">
          <cell r="A21" t="str">
            <v>02018</v>
          </cell>
          <cell r="B21" t="str">
            <v>018</v>
          </cell>
          <cell r="C21" t="str">
            <v>02</v>
          </cell>
          <cell r="E21">
            <v>22</v>
          </cell>
          <cell r="F21" t="str">
            <v>ГУПРиООС по Рязанской области</v>
          </cell>
          <cell r="I21" t="str">
            <v>ГЛАВНОЕ УПРАВЛЕНИЕ ПРИРОДНЫХ РЕСУРСОВ И ОХРАНЫ ОКРУЖАЮЩЕЙ СРЕДЫ МПР РОССИИ ПО РЯЗАНСКОЙ ОБЛАСТИ</v>
          </cell>
          <cell r="M21" t="str">
            <v>59</v>
          </cell>
          <cell r="N21" t="str">
            <v>РЯЗАНСКАЯ ОБЛАСТЬ</v>
          </cell>
          <cell r="O21" t="str">
            <v>1</v>
          </cell>
          <cell r="P21" t="str">
            <v>31502</v>
          </cell>
        </row>
        <row r="22">
          <cell r="A22" t="str">
            <v>02019</v>
          </cell>
          <cell r="B22" t="str">
            <v>019</v>
          </cell>
          <cell r="C22" t="str">
            <v>02</v>
          </cell>
          <cell r="E22">
            <v>23</v>
          </cell>
          <cell r="F22" t="str">
            <v>ГУПРиООС по Смоленской области</v>
          </cell>
          <cell r="I22" t="str">
            <v>ГЛАВНОЕ УПРАВЛЕНИЕ ПРИРОДНЫХ РЕСУРСОВ И ОХРАНЫ ОКРУЖАЮЩЕЙ СРЕДЫ МПР РОССИИ ПО СМОЛЕНСКОЙ ОБЛАСТИ</v>
          </cell>
          <cell r="M22" t="str">
            <v>63</v>
          </cell>
          <cell r="N22" t="str">
            <v>СМОЛЕНСКАЯ ОБЛАСТЬ</v>
          </cell>
          <cell r="O22" t="str">
            <v>1</v>
          </cell>
          <cell r="P22" t="str">
            <v>20583</v>
          </cell>
        </row>
        <row r="23">
          <cell r="A23" t="str">
            <v>02020</v>
          </cell>
          <cell r="B23" t="str">
            <v>020</v>
          </cell>
          <cell r="C23" t="str">
            <v>02</v>
          </cell>
          <cell r="E23">
            <v>26</v>
          </cell>
          <cell r="F23" t="str">
            <v>ГУПРиООС по Тульской области</v>
          </cell>
          <cell r="I23" t="str">
            <v>ГЛАВНОЕ УПРАВЛЕНИЕ ПРИРОДНЫХ РЕСУРСОВ И ОХРАНЫ ОКРУЖАЮЩЕЙ СРЕДЫ МПР РОССИИ ПО ТУЛЬСКОЙ ОБЛАСТИ</v>
          </cell>
          <cell r="M23" t="str">
            <v>66</v>
          </cell>
          <cell r="N23" t="str">
            <v>ТУЛЬСКАЯ ОБЛАСТЬ</v>
          </cell>
          <cell r="O23" t="str">
            <v>1</v>
          </cell>
          <cell r="P23" t="str">
            <v>32077</v>
          </cell>
        </row>
        <row r="24">
          <cell r="A24" t="str">
            <v>02021</v>
          </cell>
          <cell r="B24" t="str">
            <v>021</v>
          </cell>
          <cell r="C24" t="str">
            <v>02</v>
          </cell>
          <cell r="E24">
            <v>27</v>
          </cell>
          <cell r="F24" t="str">
            <v>ГУПРиООС по Ярославской области</v>
          </cell>
          <cell r="I24" t="str">
            <v>ГЛАВНОЕ УПРАВЛЕНИЕ ПРИРОДНЫХ РЕСУРСОВ И ОХРАНЫ ОКРУЖАЮЩЕЙ СРЕДЫ МПР РОССИИ ПО ЯРОСЛАВСКОЙ ОБЛАСТИ</v>
          </cell>
          <cell r="M24" t="str">
            <v>71</v>
          </cell>
          <cell r="N24" t="str">
            <v>ЯРОСЛАВСКАЯ ОБЛАСТЬ</v>
          </cell>
          <cell r="O24" t="str">
            <v>1</v>
          </cell>
          <cell r="P24" t="str">
            <v>41522</v>
          </cell>
        </row>
        <row r="25">
          <cell r="A25" t="str">
            <v>02027</v>
          </cell>
          <cell r="B25" t="str">
            <v>027</v>
          </cell>
          <cell r="C25" t="str">
            <v>02</v>
          </cell>
          <cell r="E25">
            <v>12</v>
          </cell>
          <cell r="F25" t="str">
            <v>ГУПРиООС по Белгородской области</v>
          </cell>
          <cell r="I25" t="str">
            <v>ГЛАВНОЕ УПРАВЛЕНИЕ ПРИРОДНЫХ РЕСУРСОВ И ОХРАНЫ ОКРУЖАЮЩЕЙ СРЕДЫ МПР РОССИИ ПО БЕЛГОРОДСКОЙ ОБЛАСТИ</v>
          </cell>
          <cell r="M25" t="str">
            <v>26</v>
          </cell>
          <cell r="N25" t="str">
            <v>БЕЛГОРОДСКАЯ ОБЛАСТЬ</v>
          </cell>
          <cell r="O25" t="str">
            <v>1</v>
          </cell>
          <cell r="P25" t="str">
            <v>22148</v>
          </cell>
        </row>
        <row r="26">
          <cell r="A26" t="str">
            <v>02028</v>
          </cell>
          <cell r="B26" t="str">
            <v>028</v>
          </cell>
          <cell r="C26" t="str">
            <v>02</v>
          </cell>
          <cell r="E26">
            <v>15</v>
          </cell>
          <cell r="F26" t="str">
            <v>ГУПРиООС по Воронежской области</v>
          </cell>
          <cell r="I26" t="str">
            <v>ГЛАВНОЕ УПРАВЛЕНИЕ ПРИРОДНЫХ РЕСУРСОВ И ОХРАНЫ ОКРУЖАЮЩЕЙ СРЕДЫ МПР РОССИИ ПО ВОРОНЕЖСКОЙ ОБЛАСТИ</v>
          </cell>
          <cell r="M26" t="str">
            <v>31</v>
          </cell>
          <cell r="N26" t="str">
            <v>ВОРОНЕЖСКАЯ ОБЛАСТЬ</v>
          </cell>
          <cell r="O26" t="str">
            <v>1</v>
          </cell>
          <cell r="P26" t="str">
            <v>29408</v>
          </cell>
        </row>
        <row r="27">
          <cell r="A27" t="str">
            <v>02029</v>
          </cell>
          <cell r="B27" t="str">
            <v>029</v>
          </cell>
          <cell r="C27" t="str">
            <v>02</v>
          </cell>
          <cell r="E27">
            <v>19</v>
          </cell>
          <cell r="F27" t="str">
            <v>ГУПРиООС по Курской области</v>
          </cell>
          <cell r="I27" t="str">
            <v>ГЛАВНОЕ УПРАВЛЕНИЕ ПРИРОДНЫХ РЕСУРСОВ И ОХРАНЫ ОКРУЖАЮЩЕЙ СРЕДЫ МПР РОССИИ ПО КУРСКОЙ ОБЛАСТИ</v>
          </cell>
          <cell r="M27" t="str">
            <v>44</v>
          </cell>
          <cell r="N27" t="str">
            <v>КУРСКАЯ ОБЛАСТЬ</v>
          </cell>
          <cell r="O27" t="str">
            <v>1</v>
          </cell>
          <cell r="P27" t="str">
            <v>12306</v>
          </cell>
        </row>
        <row r="28">
          <cell r="A28" t="str">
            <v>02030</v>
          </cell>
          <cell r="B28" t="str">
            <v>030</v>
          </cell>
          <cell r="C28" t="str">
            <v>02</v>
          </cell>
          <cell r="E28">
            <v>20</v>
          </cell>
          <cell r="F28" t="str">
            <v>ГУПРиООС по Липецкой области</v>
          </cell>
          <cell r="I28" t="str">
            <v>ГЛАВНОЕ УПРАВЛЕНИЕ ПРИРОДНЫХ РЕСУРСОВ И ОХРАНЫ ОКРУЖАЮЩЕЙ СРЕДЫ МПР РОССИИ ПО ЛИПЕЦКОЙ ОБЛАСТИ</v>
          </cell>
          <cell r="M28" t="str">
            <v>46</v>
          </cell>
          <cell r="N28" t="str">
            <v>ЛИПЕЦКАЯ ОБЛАСТЬ</v>
          </cell>
          <cell r="O28" t="str">
            <v>1</v>
          </cell>
          <cell r="P28" t="str">
            <v>06018</v>
          </cell>
        </row>
        <row r="29">
          <cell r="A29" t="str">
            <v>02031</v>
          </cell>
          <cell r="B29" t="str">
            <v>031</v>
          </cell>
          <cell r="C29" t="str">
            <v>02</v>
          </cell>
          <cell r="E29">
            <v>24</v>
          </cell>
          <cell r="F29" t="str">
            <v>ГУПРиООС по Тамбовской области</v>
          </cell>
          <cell r="I29" t="str">
            <v>ГЛАВНОЕ УПРАВЛЕНИЕ ПРИРОДНЫХ РЕСУРСОВ И ОХРАНЫ ОКРУЖАЮЩЕЙ СРЕДЫ МПР РОССИИ ПО ТАМБОВСКОЙ ОБЛАСТИ</v>
          </cell>
          <cell r="M29" t="str">
            <v>64</v>
          </cell>
          <cell r="N29" t="str">
            <v>ТАМБОВСКАЯ ОБЛАСТЬ</v>
          </cell>
          <cell r="O29" t="str">
            <v>1</v>
          </cell>
          <cell r="P29" t="str">
            <v>40727</v>
          </cell>
        </row>
        <row r="30">
          <cell r="A30" t="str">
            <v>02074</v>
          </cell>
          <cell r="B30" t="str">
            <v>074</v>
          </cell>
          <cell r="C30" t="str">
            <v>02</v>
          </cell>
          <cell r="D30">
            <v>116</v>
          </cell>
          <cell r="E30">
            <v>33</v>
          </cell>
          <cell r="F30" t="str">
            <v>ФГУ "Авиалесоохрана"</v>
          </cell>
          <cell r="G30" t="str">
            <v>5</v>
          </cell>
          <cell r="H30" t="str">
            <v>Авиал</v>
          </cell>
          <cell r="I30" t="str">
            <v>ФЕДЕРАЛЬНОЕ ГОСУДАРСТВЕННОЕ УЧРЕЖДЕНИЕ ЦЕНТРАЛЬНАЯ БАЗА АВИАЦИОННОЙ ОХРАНЫ ЛЕСОВ</v>
          </cell>
          <cell r="J30" t="str">
            <v>Центральная база авиационной охраны лесов "Авиалесоохрана"</v>
          </cell>
          <cell r="L30" t="str">
            <v>ЦБ "Авиалесоохрана"</v>
          </cell>
          <cell r="M30" t="str">
            <v>48</v>
          </cell>
          <cell r="N30" t="str">
            <v>МОСКОВСКАЯ ОБЛАСТЬ</v>
          </cell>
          <cell r="O30" t="str">
            <v>1</v>
          </cell>
          <cell r="P30" t="str">
            <v>46447</v>
          </cell>
        </row>
        <row r="31">
          <cell r="A31" t="str">
            <v>02130</v>
          </cell>
          <cell r="B31" t="str">
            <v>130</v>
          </cell>
          <cell r="C31" t="str">
            <v>02</v>
          </cell>
          <cell r="D31">
            <v>92</v>
          </cell>
          <cell r="E31">
            <v>29</v>
          </cell>
          <cell r="F31" t="str">
            <v>ВНИИЛМ</v>
          </cell>
          <cell r="G31" t="str">
            <v>3</v>
          </cell>
          <cell r="H31" t="str">
            <v>ВНИИЛМ</v>
          </cell>
          <cell r="I31" t="str">
            <v>ВСЕРОССИЙСКИЙ НАУЧНО-ИССЛЕДОВАТЕЛЬСКИЙ ИНСТИТУТ ЛЕСОВОДСТВА И МЕХАНИЗАЦИИ ЛЕСНОГО ХОЗЯЙСТВА</v>
          </cell>
          <cell r="J31" t="str">
            <v>Вcepoccийcкий нaучнo-иccлeдовательский институт лecoвoдcтвa </v>
          </cell>
          <cell r="K31" t="str">
            <v>и мexaнизaции лecнoгo хoзяйcтвa (ВНИИЛМ)</v>
          </cell>
          <cell r="L31" t="str">
            <v>ВНИИЛМ</v>
          </cell>
          <cell r="M31" t="str">
            <v>48</v>
          </cell>
          <cell r="N31" t="str">
            <v>МОСКОВСКАЯ ОБЛАСТЬ</v>
          </cell>
          <cell r="O31" t="str">
            <v>1</v>
          </cell>
          <cell r="P31" t="str">
            <v>46437</v>
          </cell>
        </row>
        <row r="32">
          <cell r="A32" t="str">
            <v>02132</v>
          </cell>
          <cell r="B32" t="str">
            <v>132</v>
          </cell>
          <cell r="C32" t="str">
            <v>02</v>
          </cell>
          <cell r="D32">
            <v>94</v>
          </cell>
          <cell r="E32">
            <v>30</v>
          </cell>
          <cell r="F32" t="str">
            <v>ВНИИХлесхоз</v>
          </cell>
          <cell r="G32" t="str">
            <v>3</v>
          </cell>
          <cell r="H32" t="str">
            <v>ВНИИХлесхоз</v>
          </cell>
          <cell r="I32" t="str">
            <v>ВСЕРОССИЙСКИЙ НАУЧНО-ИССЛЕДОВАТЕЛЬСКИЙ ИНСТИТУТ ХИМИЗАЦИИ ЛЕСНОГО ХОЗЯЙСТВА</v>
          </cell>
          <cell r="J32" t="str">
            <v>Вcepoccийcкий нaучнo-иccлeдовательский институт </v>
          </cell>
          <cell r="K32" t="str">
            <v>химизaции лecнoгo хoзяйcтвa  (ВНИИХлесхоз)</v>
          </cell>
          <cell r="L32" t="str">
            <v>ВНИИХлесхоз</v>
          </cell>
          <cell r="M32" t="str">
            <v>48</v>
          </cell>
          <cell r="N32" t="str">
            <v>МОСКОВСКАЯ ОБЛАСТЬ</v>
          </cell>
          <cell r="O32" t="str">
            <v>1</v>
          </cell>
          <cell r="P32" t="str">
            <v>46423</v>
          </cell>
        </row>
        <row r="33">
          <cell r="A33" t="str">
            <v>02133</v>
          </cell>
          <cell r="B33" t="str">
            <v>133</v>
          </cell>
          <cell r="C33" t="str">
            <v>02</v>
          </cell>
          <cell r="D33">
            <v>98</v>
          </cell>
          <cell r="E33">
            <v>32</v>
          </cell>
          <cell r="F33" t="str">
            <v>НИИЛГиС</v>
          </cell>
          <cell r="G33" t="str">
            <v>3</v>
          </cell>
          <cell r="H33" t="str">
            <v>НИИЛГиС</v>
          </cell>
          <cell r="I33" t="str">
            <v>ГОСУДАРСТВЕННОЕ ПРЕДПРИЯТИЕ НАУЧНО-ИССЛЕДОВАТЕЛЬСКИЙ ИНСТИТУТ ЛЕСНОЙ ГЕНЕТИКИ И СЕЛЕКЦИИ</v>
          </cell>
          <cell r="J33" t="str">
            <v>Нaучнo-иccлeдовательский инcтитут лесной </v>
          </cell>
          <cell r="K33" t="str">
            <v>генетики и селекции (НИИЛГиС)</v>
          </cell>
          <cell r="L33" t="str">
            <v>НИИЛГиС</v>
          </cell>
          <cell r="M33" t="str">
            <v>31</v>
          </cell>
          <cell r="N33" t="str">
            <v>ВОРОНЕЖСКАЯ ОБЛАСТЬ</v>
          </cell>
          <cell r="O33" t="str">
            <v>1</v>
          </cell>
          <cell r="P33" t="str">
            <v>29334</v>
          </cell>
        </row>
        <row r="34">
          <cell r="A34" t="str">
            <v>02136</v>
          </cell>
          <cell r="B34" t="str">
            <v>136</v>
          </cell>
          <cell r="C34" t="str">
            <v>02</v>
          </cell>
          <cell r="D34">
            <v>101</v>
          </cell>
          <cell r="E34">
            <v>31</v>
          </cell>
          <cell r="F34" t="str">
            <v>Центрлессем</v>
          </cell>
          <cell r="G34" t="str">
            <v>3</v>
          </cell>
          <cell r="H34" t="str">
            <v>Центрлессем</v>
          </cell>
          <cell r="I34" t="str">
            <v>ГУ НАУЧНО-ПРОИЗВОДСТВЕННЫЙ ЦЕНТР ЛЕСНОГО СЕМЕНОВОДСТВА</v>
          </cell>
          <cell r="J34" t="str">
            <v>Научно-производственный центр лесного семеноводства</v>
          </cell>
          <cell r="K34" t="str">
            <v>(Центрлессем)</v>
          </cell>
          <cell r="L34" t="str">
            <v>Центрлессем</v>
          </cell>
          <cell r="M34" t="str">
            <v>48</v>
          </cell>
          <cell r="N34" t="str">
            <v>МОСКОВСКАЯ ОБЛАСТЬ</v>
          </cell>
          <cell r="O34" t="str">
            <v>1</v>
          </cell>
          <cell r="P34" t="str">
            <v>46442</v>
          </cell>
        </row>
        <row r="35">
          <cell r="A35" t="str">
            <v>02172</v>
          </cell>
          <cell r="B35" t="str">
            <v>172</v>
          </cell>
          <cell r="C35" t="str">
            <v>02</v>
          </cell>
          <cell r="D35">
            <v>125</v>
          </cell>
          <cell r="E35">
            <v>36</v>
          </cell>
          <cell r="F35" t="str">
            <v>ФГУ "Российский музей леса"</v>
          </cell>
          <cell r="G35" t="str">
            <v>5</v>
          </cell>
          <cell r="H35" t="str">
            <v>Россмуз</v>
          </cell>
          <cell r="I35" t="str">
            <v>ФЕДЕРАЛЬНОЕ ГОСУДАРСТВЕННОЕ УЧРЕЖДЕНИЕ "РОССИЙСКИЙ МУЗЕЙ ЛЕСА"</v>
          </cell>
          <cell r="J35" t="str">
            <v>Российский музей леса</v>
          </cell>
          <cell r="L35" t="str">
            <v>Российск. музей леса</v>
          </cell>
          <cell r="M35" t="str">
            <v>73</v>
          </cell>
          <cell r="N35" t="str">
            <v>Г.МОСКВА</v>
          </cell>
          <cell r="O35" t="str">
            <v>1</v>
          </cell>
          <cell r="P35" t="str">
            <v>33151</v>
          </cell>
        </row>
        <row r="36">
          <cell r="A36" t="str">
            <v>02173</v>
          </cell>
          <cell r="B36" t="str">
            <v>173</v>
          </cell>
          <cell r="C36" t="str">
            <v>02</v>
          </cell>
          <cell r="D36">
            <v>124</v>
          </cell>
          <cell r="E36">
            <v>35</v>
          </cell>
          <cell r="F36" t="str">
            <v>ГУ "Рослесозащита"</v>
          </cell>
          <cell r="G36" t="str">
            <v>5</v>
          </cell>
          <cell r="H36" t="str">
            <v>Рослесозащита</v>
          </cell>
          <cell r="I36" t="str">
            <v>ГОСУДАРСТВЕННОЕ УЧРЕЖДЕНИЕ РОССИЙСКИЙ ЦЕНТР ЗАЩИТЫ ЛЕСА</v>
          </cell>
          <cell r="J36" t="str">
            <v>Российский центр защиты леса</v>
          </cell>
          <cell r="L36" t="str">
            <v>Рослесозащита</v>
          </cell>
          <cell r="M36" t="str">
            <v>48</v>
          </cell>
          <cell r="N36" t="str">
            <v>МОСКОВСКАЯ ОБЛАСТЬ</v>
          </cell>
          <cell r="O36" t="str">
            <v>1</v>
          </cell>
          <cell r="P36" t="str">
            <v>46319</v>
          </cell>
        </row>
        <row r="37">
          <cell r="A37" t="str">
            <v>02602</v>
          </cell>
          <cell r="B37" t="str">
            <v>602</v>
          </cell>
          <cell r="C37" t="str">
            <v>02</v>
          </cell>
          <cell r="D37">
            <v>117</v>
          </cell>
          <cell r="E37">
            <v>34</v>
          </cell>
          <cell r="F37" t="str">
            <v>АХУ МПР России</v>
          </cell>
          <cell r="G37" t="str">
            <v>5</v>
          </cell>
          <cell r="H37" t="str">
            <v>АХУ</v>
          </cell>
          <cell r="I37" t="str">
            <v>АДМИНИСТРАТИВНО-ХОЗЯЙСТВЕННОЕ УПРАВЛЕНИЕ МИНИСТЕРСТВА ПРИРОДНЫХ РЕСУРСОВ РОССИЙСКОЙ ФЕДЕРАЦИИ</v>
          </cell>
          <cell r="J37" t="str">
            <v>Административно-хозяйственное управление</v>
          </cell>
          <cell r="L37" t="str">
            <v>АХУ</v>
          </cell>
          <cell r="M37" t="str">
            <v>73</v>
          </cell>
          <cell r="N37" t="str">
            <v>Г.МОСКВА</v>
          </cell>
          <cell r="O37" t="str">
            <v>1</v>
          </cell>
          <cell r="P37" t="str">
            <v>39258</v>
          </cell>
        </row>
        <row r="38">
          <cell r="A38" t="str">
            <v>03022</v>
          </cell>
          <cell r="B38" t="str">
            <v>022</v>
          </cell>
          <cell r="C38" t="str">
            <v>03</v>
          </cell>
          <cell r="E38">
            <v>37</v>
          </cell>
          <cell r="F38" t="str">
            <v>ГУПРиООС по Нижегородской области</v>
          </cell>
          <cell r="I38" t="str">
            <v>ГЛАВНОЕ УПРАВЛЕНИЕ ПРИРОДНЫХ РЕСУРСОВ И ОХРАНЫ ОКРУЖАЮЩЕЙ СРЕДЫ МПР РОССИИ ПО НИЖЕГОРОДСКОЙ ОБЛАСТИ</v>
          </cell>
          <cell r="M38" t="str">
            <v>32</v>
          </cell>
          <cell r="N38" t="str">
            <v>НИЖЕГОРОДСКАЯ ОБЛАСТЬ</v>
          </cell>
          <cell r="O38" t="str">
            <v>1</v>
          </cell>
          <cell r="P38" t="str">
            <v>67539</v>
          </cell>
        </row>
        <row r="39">
          <cell r="A39" t="str">
            <v>03023</v>
          </cell>
          <cell r="B39" t="str">
            <v>023</v>
          </cell>
          <cell r="C39" t="str">
            <v>03</v>
          </cell>
          <cell r="E39">
            <v>44</v>
          </cell>
          <cell r="F39" t="str">
            <v>ГУПРиООС по Кировской области</v>
          </cell>
          <cell r="I39" t="str">
            <v>ГЛАВНОЕ УПРАВЛЕНИЕ ПРИРОДНЫХ РЕСУРСОВ И ОХРАНЫ ОКРУЖАЮЩЕЙ СРЕДЫ МПР РОССИИ ПО КИРОВСКОЙ ОБЛАСТИ</v>
          </cell>
          <cell r="M39" t="str">
            <v>40</v>
          </cell>
          <cell r="N39" t="str">
            <v>КИРОВСКАЯ ОБЛАСТЬ</v>
          </cell>
          <cell r="O39" t="str">
            <v>1</v>
          </cell>
          <cell r="P39" t="str">
            <v>23431</v>
          </cell>
        </row>
        <row r="40">
          <cell r="A40" t="str">
            <v>03024</v>
          </cell>
          <cell r="B40" t="str">
            <v>024</v>
          </cell>
          <cell r="C40" t="str">
            <v>03</v>
          </cell>
          <cell r="E40">
            <v>39</v>
          </cell>
          <cell r="F40" t="str">
            <v>УПРиООС по Республике Марий Эл</v>
          </cell>
          <cell r="I40" t="str">
            <v>УПРАВЛЕНИЕ ПРИРОДНЫХ РЕСУРСОВ И ОХРАНЫ ОКРУЖАЮЩЕЙ СРЕДЫ МПР РОССИИ ПО РЕСПУБЛИКЕ МАРИЙ ЭЛ</v>
          </cell>
          <cell r="M40" t="str">
            <v>08</v>
          </cell>
          <cell r="N40" t="str">
            <v>РЕСПУБЛИКА МАРИЙ-ЭЛ</v>
          </cell>
          <cell r="O40" t="str">
            <v>1</v>
          </cell>
          <cell r="P40" t="str">
            <v>32424</v>
          </cell>
        </row>
        <row r="41">
          <cell r="A41" t="str">
            <v>03025</v>
          </cell>
          <cell r="B41" t="str">
            <v>025</v>
          </cell>
          <cell r="C41" t="str">
            <v>03</v>
          </cell>
          <cell r="E41">
            <v>40</v>
          </cell>
          <cell r="F41" t="str">
            <v>УПРиООС по Республике Мордовия</v>
          </cell>
          <cell r="I41" t="str">
            <v>УПРАВЛЕНИЕ ПРИРОДНЫХ РЕСУРСОВ И ОХРАНЫ ОКРУЖАЮЩЕЙ СРЕДЫ МПР РОССИИ ПО РЕСПУБЛИКЕ МОРДОВИЯ</v>
          </cell>
          <cell r="M41" t="str">
            <v>09</v>
          </cell>
          <cell r="N41" t="str">
            <v>РЕСПУБЛИКА МОРДОВИЯ</v>
          </cell>
          <cell r="O41" t="str">
            <v>1</v>
          </cell>
          <cell r="P41" t="str">
            <v>09407</v>
          </cell>
        </row>
        <row r="42">
          <cell r="A42" t="str">
            <v>03026</v>
          </cell>
          <cell r="B42" t="str">
            <v>026</v>
          </cell>
          <cell r="C42" t="str">
            <v>03</v>
          </cell>
          <cell r="D42">
            <v>27</v>
          </cell>
          <cell r="E42">
            <v>43</v>
          </cell>
          <cell r="F42" t="str">
            <v>ГУПРиООС по Республике Чувашия</v>
          </cell>
          <cell r="G42" t="str">
            <v>1</v>
          </cell>
          <cell r="H42" t="str">
            <v>Чуваш</v>
          </cell>
          <cell r="I42" t="str">
            <v>ГЛАВНОЕ УПРАВЛЕНИЕ ПРИРОДНЫХ РЕСУРСОВ И ОХРАНЫ ОКРУЖАЮЩЕЙ СРЕДЫ МПР РОССИИ ПО ЧУВАШСКОЙ РЕСПУБЛИКЕ</v>
          </cell>
          <cell r="J42" t="str">
            <v>Кoмитeт пo лecному хозяйству Чувашской Республики</v>
          </cell>
          <cell r="L42" t="str">
            <v>КЛ Чувашской Респуб.</v>
          </cell>
          <cell r="M42" t="str">
            <v>15</v>
          </cell>
          <cell r="N42" t="str">
            <v>РЕСПУБЛИКА ЧУВАШЬЕНЬ</v>
          </cell>
          <cell r="O42" t="str">
            <v>1</v>
          </cell>
          <cell r="P42" t="str">
            <v>32895</v>
          </cell>
        </row>
        <row r="43">
          <cell r="A43" t="str">
            <v>03034</v>
          </cell>
          <cell r="B43" t="str">
            <v>034</v>
          </cell>
          <cell r="C43" t="str">
            <v>03</v>
          </cell>
          <cell r="E43">
            <v>48</v>
          </cell>
          <cell r="F43" t="str">
            <v>ГУПРиООС по Самарской области</v>
          </cell>
          <cell r="I43" t="str">
            <v>ГЛАВНОЕ УПРАВЛЕНИЕ ПРИРОДНЫХ РЕСУРСОВ И ОХРАНЫ ОКРУЖАЮЩЕЙ СРЕДЫ МПР РОССИИ ПО САМАРСКОЙ ОБЛАСТИ</v>
          </cell>
          <cell r="M43" t="str">
            <v>42</v>
          </cell>
          <cell r="N43" t="str">
            <v>САМАРСКАЯ ОБЛАСТЬ</v>
          </cell>
          <cell r="O43" t="str">
            <v>1</v>
          </cell>
          <cell r="P43" t="str">
            <v>19206</v>
          </cell>
        </row>
        <row r="44">
          <cell r="A44" t="str">
            <v>03035</v>
          </cell>
          <cell r="B44" t="str">
            <v>035</v>
          </cell>
          <cell r="C44" t="str">
            <v>03</v>
          </cell>
          <cell r="E44">
            <v>46</v>
          </cell>
          <cell r="F44" t="str">
            <v>ГУПРиООС по Пензенской области</v>
          </cell>
          <cell r="I44" t="str">
            <v>ГЛАВНОЕ УПРАВЛЕНИЕ ПРИРОДНЫХ РЕСУРСОВ И ОХРАНЫ ОКРУЖАЮЩЕЙ СРЕДЫ МПР РОССИИ ПО ПЕНЗЕНСКОЙ ОБЛАСТИ</v>
          </cell>
          <cell r="M44" t="str">
            <v>55</v>
          </cell>
          <cell r="N44" t="str">
            <v>ПЕНЗЕНСКАЯ ОБЛАСТЬ</v>
          </cell>
          <cell r="O44" t="str">
            <v>1</v>
          </cell>
          <cell r="P44" t="str">
            <v>45999</v>
          </cell>
        </row>
        <row r="45">
          <cell r="A45" t="str">
            <v>03036</v>
          </cell>
          <cell r="B45" t="str">
            <v>036</v>
          </cell>
          <cell r="C45" t="str">
            <v>03</v>
          </cell>
          <cell r="E45">
            <v>49</v>
          </cell>
          <cell r="F45" t="str">
            <v>ГУПРиООС по Саратовской области</v>
          </cell>
          <cell r="I45" t="str">
            <v>ГЛАВНОЕ УПРАВЛЕНИЕ ПРИРОДНЫХ РЕСУРСОВ И ОХРАНЫ ОКРУЖАЮЩЕЙ СРЕДЫ МПР РОССИИ ПО САРАТОВСКОЙ ОБЛАСТИ</v>
          </cell>
          <cell r="M45" t="str">
            <v>60</v>
          </cell>
          <cell r="N45" t="str">
            <v>САРАТОВСКАЯ ОБЛАСТЬ</v>
          </cell>
          <cell r="O45" t="str">
            <v>1</v>
          </cell>
          <cell r="P45" t="str">
            <v>07993</v>
          </cell>
        </row>
        <row r="46">
          <cell r="A46" t="str">
            <v>03037</v>
          </cell>
          <cell r="B46" t="str">
            <v>037</v>
          </cell>
          <cell r="C46" t="str">
            <v>03</v>
          </cell>
          <cell r="E46">
            <v>50</v>
          </cell>
          <cell r="F46" t="str">
            <v>ГУПРиООС по Ульяновской области</v>
          </cell>
          <cell r="I46" t="str">
            <v>ГЛАВНОЕ УПРАВЛЕНИЕ ПРИРОДНЫХ РЕСУРСОВ И ОХРАНЫ ОКРУЖАЮЩЕЙ СРЕДЫ МПР РОССИИ ПО УЛЬЯНОВСКОЙ ОБЛАСТИ</v>
          </cell>
          <cell r="M46" t="str">
            <v>68</v>
          </cell>
          <cell r="N46" t="str">
            <v>УЛЬЯНОВСКАЯ ОБЛАСТЬ</v>
          </cell>
          <cell r="O46" t="str">
            <v>1</v>
          </cell>
          <cell r="P46" t="str">
            <v>26164</v>
          </cell>
        </row>
        <row r="47">
          <cell r="A47" t="str">
            <v>03048</v>
          </cell>
          <cell r="B47" t="str">
            <v>048</v>
          </cell>
          <cell r="C47" t="str">
            <v>03</v>
          </cell>
          <cell r="E47">
            <v>45</v>
          </cell>
          <cell r="F47" t="str">
            <v>ГУПРиООС по Оренбургской области</v>
          </cell>
          <cell r="I47" t="str">
            <v>ГЛАВНОЕ УПРАВЛЕНИЕ ПРИРОДНЫХ РЕСУРСОВ И ОХРАНЫ ОКРУЖАЮЩЕЙ СРЕДЫ МПР РОССИИ ПО ОРЕНБУРГСКОЙ ОБЛАСТИ</v>
          </cell>
          <cell r="M47" t="str">
            <v>53</v>
          </cell>
          <cell r="N47" t="str">
            <v>ОРЕНБУРГСКАЯ ОБЛАСТЬ</v>
          </cell>
          <cell r="O47" t="str">
            <v>1</v>
          </cell>
          <cell r="P47" t="str">
            <v>06907</v>
          </cell>
        </row>
        <row r="48">
          <cell r="A48" t="str">
            <v>03049</v>
          </cell>
          <cell r="B48" t="str">
            <v>049</v>
          </cell>
          <cell r="C48" t="str">
            <v>03</v>
          </cell>
          <cell r="E48">
            <v>52</v>
          </cell>
          <cell r="F48" t="str">
            <v>УЛ "Бузулукский Бор"</v>
          </cell>
          <cell r="I48" t="str">
            <v>УПРАВЛЕНИЕ ЛЕСАМИ "БУЗУЛУКСКИЙ БОР"</v>
          </cell>
          <cell r="M48" t="str">
            <v>53</v>
          </cell>
          <cell r="N48" t="str">
            <v>ОРЕНБУРГСКАЯ ОБЛАСТЬ</v>
          </cell>
          <cell r="O48" t="str">
            <v>1</v>
          </cell>
          <cell r="P48" t="str">
            <v>06757</v>
          </cell>
        </row>
        <row r="49">
          <cell r="A49" t="str">
            <v>03050</v>
          </cell>
          <cell r="B49" t="str">
            <v>050</v>
          </cell>
          <cell r="C49" t="str">
            <v>03</v>
          </cell>
          <cell r="E49">
            <v>47</v>
          </cell>
          <cell r="F49" t="str">
            <v>ГУПРиООС по Пермской области</v>
          </cell>
          <cell r="I49" t="str">
            <v>ГЛАВНОЕ УПРАВЛЕНИЕ ПРИРОДНЫХ РЕСУРСОВ И ОХРАНЫ ОКРУЖАЮЩЕЙ СРЕДЫ МПР РОССИИ ПО ПЕРМСКОЙ ОБЛАСТИ</v>
          </cell>
          <cell r="M49" t="str">
            <v>56</v>
          </cell>
          <cell r="N49" t="str">
            <v>ПЕРМСКАЯ ОБЛАСТЬ</v>
          </cell>
          <cell r="O49" t="str">
            <v>1</v>
          </cell>
          <cell r="P49" t="str">
            <v>20213</v>
          </cell>
        </row>
        <row r="50">
          <cell r="A50" t="str">
            <v>03054</v>
          </cell>
          <cell r="B50" t="str">
            <v>054</v>
          </cell>
          <cell r="C50" t="str">
            <v>03</v>
          </cell>
          <cell r="E50">
            <v>42</v>
          </cell>
          <cell r="F50" t="str">
            <v>УПРиООС по Республике Удмуртия</v>
          </cell>
          <cell r="I50" t="str">
            <v>ГЛАВНОЕ УПРАВЛЕНИЕ ПРИРОДНЫХ РЕСУРСОВ И ОХРАНЫ ОКРУЖАЮЩЕЙ СРЕДЫ МПР РОССИИ ПО УДМУРТСКОЙ РЕСПУБЛИКЕ</v>
          </cell>
          <cell r="M50" t="str">
            <v>13</v>
          </cell>
          <cell r="N50" t="str">
            <v>УДМУРТСКАЯ РЕСПУБЛИКА</v>
          </cell>
          <cell r="O50" t="str">
            <v>1</v>
          </cell>
          <cell r="P50" t="str">
            <v>41920</v>
          </cell>
        </row>
        <row r="51">
          <cell r="A51" t="str">
            <v>03080</v>
          </cell>
          <cell r="B51" t="str">
            <v>080</v>
          </cell>
          <cell r="C51" t="str">
            <v>03</v>
          </cell>
          <cell r="D51">
            <v>56</v>
          </cell>
          <cell r="E51">
            <v>51</v>
          </cell>
          <cell r="F51" t="str">
            <v>УПРиООС по Коми-Пермяцкому АО</v>
          </cell>
          <cell r="G51" t="str">
            <v>1</v>
          </cell>
          <cell r="H51" t="str">
            <v>Коми-Пермяцкое УЛ</v>
          </cell>
          <cell r="I51" t="str">
            <v>УПРАВЛЕНИЕ ПРИРОДНЫХ РЕСУРСОВ И ОХРАНЫ ОКРУЖАЮЩЕЙ СРЕДЫ МПР РОССИИ ПО КОМИ-ПЕРМЯЦКОМУ АВТОНОМНОМУ ОКРУГУ</v>
          </cell>
          <cell r="J51" t="str">
            <v>Управление лесами Коми-Пермяцкого Автономного Округа</v>
          </cell>
          <cell r="L51" t="str">
            <v>Коми-Пермяцкое УЛ</v>
          </cell>
          <cell r="M51" t="str">
            <v>82</v>
          </cell>
          <cell r="N51" t="str">
            <v>КОМИ-ПЕРМЯЦКИЙ АВТ.ОКРУГ</v>
          </cell>
          <cell r="O51" t="str">
            <v>1</v>
          </cell>
          <cell r="P51" t="str">
            <v>22895</v>
          </cell>
        </row>
        <row r="52">
          <cell r="A52" t="str">
            <v>03189</v>
          </cell>
          <cell r="B52" t="str">
            <v>189</v>
          </cell>
          <cell r="C52" t="str">
            <v>03</v>
          </cell>
          <cell r="E52">
            <v>41</v>
          </cell>
          <cell r="F52" t="str">
            <v>ГУПРиООС по Республике Татарстан</v>
          </cell>
          <cell r="I52" t="str">
            <v>ГЛАВНОЕ УПРАВЛЕНИЕ ПРИРОДНЫХ РЕСУРСОВ И ОХРАНЫ ОКРУЖАЮЩЕЙ СРЕДЫ МПР РОССИИ ПО РЕСПУБЛИКЕ ТАТАРСТАН</v>
          </cell>
          <cell r="M52" t="str">
            <v>11</v>
          </cell>
          <cell r="N52" t="str">
            <v>РЕСПУБЛИКА ТАТАРСТАН</v>
          </cell>
          <cell r="O52" t="str">
            <v>1</v>
          </cell>
          <cell r="P52" t="str">
            <v>47889</v>
          </cell>
        </row>
        <row r="53">
          <cell r="A53" t="str">
            <v>03190</v>
          </cell>
          <cell r="B53" t="str">
            <v>190</v>
          </cell>
          <cell r="C53" t="str">
            <v>03</v>
          </cell>
          <cell r="E53">
            <v>38</v>
          </cell>
          <cell r="F53" t="str">
            <v>ГУПРиООС по Республике Башкортостан</v>
          </cell>
          <cell r="I53" t="str">
            <v>ГЛАВНОЕ УПРАВЛЕНИЕ ПРИРОДНЫХ РЕСУРСОВ И ОХРАНЫ ОКРУЖАЮЩЕЙ СРЕДЫ МПР РОССИИ ПО РЕСПУБЛИКЕ БАШКОРТОСТАН</v>
          </cell>
          <cell r="M53" t="str">
            <v>01</v>
          </cell>
          <cell r="N53" t="str">
            <v>РЕСПУБЛИКА БАШКОРТОСТАН</v>
          </cell>
          <cell r="O53" t="str">
            <v>1</v>
          </cell>
          <cell r="P53" t="str">
            <v>67538</v>
          </cell>
        </row>
        <row r="54">
          <cell r="A54" t="str">
            <v>04032</v>
          </cell>
          <cell r="B54" t="str">
            <v>032</v>
          </cell>
          <cell r="C54" t="str">
            <v>04</v>
          </cell>
          <cell r="E54">
            <v>64</v>
          </cell>
          <cell r="F54" t="str">
            <v>ГУПРиООС по Астраханской области</v>
          </cell>
          <cell r="I54" t="str">
            <v>ГЛАВНОЕ УПРАВЛЕНИЕ ПРИРОДНЫХ РЕСУРСОВ И ОХРАНЫ ОКРУЖАЮЩЕЙ СРЕДЫ МПР РОССИИ ПО АСТРАХАНСКОЙ ОБЛАСТИ</v>
          </cell>
          <cell r="M54" t="str">
            <v>25</v>
          </cell>
          <cell r="N54" t="str">
            <v>АСТРАХАНСКАЯ ОБЛАСТЬ</v>
          </cell>
          <cell r="O54" t="str">
            <v>1</v>
          </cell>
          <cell r="P54" t="str">
            <v>50145</v>
          </cell>
        </row>
        <row r="55">
          <cell r="A55" t="str">
            <v>04033</v>
          </cell>
          <cell r="B55" t="str">
            <v>033</v>
          </cell>
          <cell r="C55" t="str">
            <v>04</v>
          </cell>
          <cell r="E55">
            <v>65</v>
          </cell>
          <cell r="F55" t="str">
            <v>ГУПРиООС по Волгоградской области</v>
          </cell>
          <cell r="I55" t="str">
            <v>ГЛАВНОЕ УПРАВЛЕНИЕ ПРИРОДНЫХ РЕСУРСОВ И ОХРАНЫ ОКРУЖАЮЩЕЙ СРЕДЫ МПР РОССИИ ПО ВОЛГОГРАДСКОЙ ОБЛАСТИ</v>
          </cell>
          <cell r="M55" t="str">
            <v>29</v>
          </cell>
          <cell r="N55" t="str">
            <v>ВОЛГОГРАДСКАЯ ОБЛАСТЬ</v>
          </cell>
          <cell r="O55" t="str">
            <v>1</v>
          </cell>
          <cell r="P55" t="str">
            <v>35556</v>
          </cell>
        </row>
        <row r="56">
          <cell r="A56" t="str">
            <v>04038</v>
          </cell>
          <cell r="B56" t="str">
            <v>038</v>
          </cell>
          <cell r="C56" t="str">
            <v>04</v>
          </cell>
          <cell r="E56">
            <v>58</v>
          </cell>
          <cell r="F56" t="str">
            <v>УПРиООС по Республике Калмыкия</v>
          </cell>
          <cell r="I56" t="str">
            <v>УПРАВЛЕНИЕ ПРИРОДНЫХ РЕСУРСОВ И ОХРАНЫ ОКРУЖАЮЩЕЙ СРЕДЫ МПР РОССИИ ПО РЕСПУБЛИКЕ КАЛМЫКИЯ</v>
          </cell>
          <cell r="M56" t="str">
            <v>05</v>
          </cell>
          <cell r="N56" t="str">
            <v>РЕСПУБЛИКА КАЛМЫКИЯ</v>
          </cell>
          <cell r="O56" t="str">
            <v>1</v>
          </cell>
          <cell r="P56" t="str">
            <v>20780</v>
          </cell>
        </row>
        <row r="57">
          <cell r="A57" t="str">
            <v>04040</v>
          </cell>
          <cell r="B57" t="str">
            <v>040</v>
          </cell>
          <cell r="C57" t="str">
            <v>04</v>
          </cell>
          <cell r="D57">
            <v>46</v>
          </cell>
          <cell r="E57">
            <v>62</v>
          </cell>
          <cell r="F57" t="str">
            <v>ГУПРиООС по Краснодарскому краю</v>
          </cell>
          <cell r="G57" t="str">
            <v>1</v>
          </cell>
          <cell r="H57" t="str">
            <v>Краснодарское УЛ</v>
          </cell>
          <cell r="I57" t="str">
            <v>ГЛАВНОЕ УПРАВЛЕНИЕ ПРИРОДНЫХ РЕСУРСОВ И ОХРАНЫ ОКРУЖАЮЩЕЙ СРЕДЫ МПР РОССИИ ПО КРАСНОДАРСКОМУ КРАЮ</v>
          </cell>
          <cell r="J57" t="str">
            <v>Кpacнoдapcкoe упpaвлeниe лесами</v>
          </cell>
          <cell r="L57" t="str">
            <v>Краснодарское УЛ</v>
          </cell>
          <cell r="M57" t="str">
            <v>18</v>
          </cell>
          <cell r="N57" t="str">
            <v>КРАСНОДАРСКИЙ КРАЙ</v>
          </cell>
          <cell r="O57" t="str">
            <v>1</v>
          </cell>
          <cell r="P57" t="str">
            <v>49020</v>
          </cell>
        </row>
        <row r="58">
          <cell r="A58" t="str">
            <v>04041</v>
          </cell>
          <cell r="B58" t="str">
            <v>041</v>
          </cell>
          <cell r="C58" t="str">
            <v>04</v>
          </cell>
          <cell r="E58">
            <v>63</v>
          </cell>
          <cell r="F58" t="str">
            <v>ГУПРиООС по Ставропольскому краю</v>
          </cell>
          <cell r="I58" t="str">
            <v>ГЛАВНОЕ УПРАВЛЕНИЕ ПРИРОДНЫХ РЕСУРСОВ И ОХРАНЫ ОКРУЖАЮЩЕЙ СРЕДЫ МПР РОССИИ ПО СТАВРОПОЛЬСКОМУ КРАЮ</v>
          </cell>
          <cell r="M58" t="str">
            <v>21</v>
          </cell>
          <cell r="N58" t="str">
            <v>СТАВРОПОЛЬСКИЙ КРАЙ</v>
          </cell>
          <cell r="O58" t="str">
            <v>1</v>
          </cell>
          <cell r="P58" t="str">
            <v>16770</v>
          </cell>
        </row>
        <row r="59">
          <cell r="A59" t="str">
            <v>04042</v>
          </cell>
          <cell r="B59" t="str">
            <v>042</v>
          </cell>
          <cell r="C59" t="str">
            <v>04</v>
          </cell>
          <cell r="D59">
            <v>47</v>
          </cell>
          <cell r="E59">
            <v>53</v>
          </cell>
          <cell r="F59" t="str">
            <v>ГУПРиООС по Ростовской области</v>
          </cell>
          <cell r="G59" t="str">
            <v>1</v>
          </cell>
          <cell r="H59" t="str">
            <v>Южный</v>
          </cell>
          <cell r="I59" t="str">
            <v>ГЛАВНОЕ УПРАВЛЕНИЕ ПРИРОДНЫХ РЕСУРСОВ И ОХРАНЫ ОКРУЖАЮЩЕЙ СРЕДЫ МПР РОССИИ ПО РОСТОВСКОЙ ОБЛАСТИ</v>
          </cell>
          <cell r="J59" t="str">
            <v>Pocтoвcкoe упpaвлeниe лесами</v>
          </cell>
          <cell r="L59" t="str">
            <v>Ростовское УЛ</v>
          </cell>
          <cell r="M59" t="str">
            <v>58</v>
          </cell>
          <cell r="N59" t="str">
            <v>РОСТОВСКАЯ ОБЛАСТЬ</v>
          </cell>
          <cell r="O59" t="str">
            <v>1</v>
          </cell>
          <cell r="P59" t="str">
            <v>67537</v>
          </cell>
        </row>
        <row r="60">
          <cell r="A60" t="str">
            <v>04043</v>
          </cell>
          <cell r="B60" t="str">
            <v>043</v>
          </cell>
          <cell r="C60" t="str">
            <v>04</v>
          </cell>
          <cell r="E60">
            <v>55</v>
          </cell>
          <cell r="F60" t="str">
            <v>ГУПРиООС по Республике Дагестан</v>
          </cell>
          <cell r="I60" t="str">
            <v>ГЛАВНОЕ УПРАВЛЕНИЕ ПРИРОДНЫХ РЕСУРСОВ И ОХРАНЫ ОКРУЖАЮЩЕЙ СРЕДЫ МПР РОССИИ ПО РЕСПУБЛИКЕ ДАГЕСТАН</v>
          </cell>
          <cell r="M60" t="str">
            <v>03</v>
          </cell>
          <cell r="N60" t="str">
            <v>РЕСПУБЛИКА ДАГЕСТАН</v>
          </cell>
          <cell r="O60" t="str">
            <v>1</v>
          </cell>
          <cell r="P60" t="str">
            <v>25959</v>
          </cell>
        </row>
        <row r="61">
          <cell r="A61" t="str">
            <v>04044</v>
          </cell>
          <cell r="B61" t="str">
            <v>044</v>
          </cell>
          <cell r="C61" t="str">
            <v>04</v>
          </cell>
          <cell r="E61">
            <v>57</v>
          </cell>
          <cell r="F61" t="str">
            <v>УПРиООС по Респ. Кабардино-Балкария</v>
          </cell>
          <cell r="I61" t="str">
            <v>УПРАВЛЕНИЕ ПРИРОДНЫХ РЕСУРСОВ И ОХРАНЫ ОКРУЖАЮЩЕЙ СРЕДЫ МПР РОССИИ ПО КАБАРДИНО-БАЛКАРСКОЙ РЕСПУБЛИКЕ</v>
          </cell>
          <cell r="M61" t="str">
            <v>04</v>
          </cell>
          <cell r="N61" t="str">
            <v>КАБАРДИНО-БАЛКАРСКАЯ РЕСПУБЛИКА</v>
          </cell>
          <cell r="O61" t="str">
            <v>1</v>
          </cell>
          <cell r="P61" t="str">
            <v>46926</v>
          </cell>
        </row>
        <row r="62">
          <cell r="A62" t="str">
            <v>04045</v>
          </cell>
          <cell r="B62" t="str">
            <v>045</v>
          </cell>
          <cell r="C62" t="str">
            <v>04</v>
          </cell>
          <cell r="E62">
            <v>60</v>
          </cell>
          <cell r="F62" t="str">
            <v>УПРиООС по Республике Сев. Осетия</v>
          </cell>
          <cell r="I62" t="str">
            <v>УПРАВЛЕНИЕ ПРИРОДНЫХ РЕСУРСОВ И ОХРАНЫ ОКРУЖАЮЩЕЙ СРЕДЫ МПР РОССИИ ПО РЕСПУБЛИКЕ СЕВЕРНАЯ ОСЕТИЯ-АЛАНИЯ</v>
          </cell>
          <cell r="M62" t="str">
            <v>10</v>
          </cell>
          <cell r="N62" t="str">
            <v>СЕВЕРО-ОСЕТИНСКАЯ РЕСПУБЛИКА</v>
          </cell>
          <cell r="O62" t="str">
            <v>1</v>
          </cell>
          <cell r="P62" t="str">
            <v>27014</v>
          </cell>
        </row>
        <row r="63">
          <cell r="A63" t="str">
            <v>04046</v>
          </cell>
          <cell r="B63" t="str">
            <v>046</v>
          </cell>
          <cell r="C63" t="str">
            <v>04</v>
          </cell>
          <cell r="D63">
            <v>50</v>
          </cell>
          <cell r="E63">
            <v>61</v>
          </cell>
          <cell r="F63" t="str">
            <v>УПРиООС по Чеченской Республике</v>
          </cell>
          <cell r="G63" t="str">
            <v>1</v>
          </cell>
          <cell r="H63" t="str">
            <v>Чечен</v>
          </cell>
          <cell r="I63" t="str">
            <v>УПРАВЛЕНИЕ ПРИРОДНЫХ РЕСУРСОВ И ОХРАНЫ ОКРУЖАЮЩЕЙ СРЕДЫ МПР РОССИИ ПО ЧЕЧЕНСКОЙ РЕСПУБЛИКЕ</v>
          </cell>
          <cell r="J63" t="str">
            <v>Территориальное управление лecного хозяйства</v>
          </cell>
          <cell r="K63" t="str">
            <v>в Чeчeнcкoй Республике</v>
          </cell>
          <cell r="L63" t="str">
            <v>ТУЛХ в Чеченск.Респ.</v>
          </cell>
          <cell r="M63" t="str">
            <v>94</v>
          </cell>
          <cell r="N63" t="str">
            <v>ЧЕЧЕНСКАЯ РЕСПУБЛИКА</v>
          </cell>
          <cell r="O63" t="str">
            <v>1</v>
          </cell>
          <cell r="P63" t="str">
            <v>35269</v>
          </cell>
        </row>
        <row r="64">
          <cell r="A64" t="str">
            <v>04086</v>
          </cell>
          <cell r="B64" t="str">
            <v>086</v>
          </cell>
          <cell r="C64" t="str">
            <v>04</v>
          </cell>
          <cell r="E64">
            <v>54</v>
          </cell>
          <cell r="F64" t="str">
            <v>УПРиООС по Республике Адыгея</v>
          </cell>
          <cell r="I64" t="str">
            <v>УПРАВЛЕНИЕ ПРИРОДНЫХ РЕСУРСОВ И ОХРАНЫ ОКРУЖАЮЩЕЙ СРЕДЫ МПР РОССИИ ПО РЕСПУБЛИКЕ АДЫГЕЯ</v>
          </cell>
          <cell r="M64" t="str">
            <v>76</v>
          </cell>
          <cell r="N64" t="str">
            <v>РЕСПУБЛИКА АДЫГЕЯ</v>
          </cell>
          <cell r="O64" t="str">
            <v>1</v>
          </cell>
          <cell r="P64" t="str">
            <v>47601</v>
          </cell>
        </row>
        <row r="65">
          <cell r="A65" t="str">
            <v>04088</v>
          </cell>
          <cell r="B65" t="str">
            <v>088</v>
          </cell>
          <cell r="C65" t="str">
            <v>04</v>
          </cell>
          <cell r="E65">
            <v>59</v>
          </cell>
          <cell r="F65" t="str">
            <v>УПРиООС по Карачаево-Черкесской Респ.</v>
          </cell>
          <cell r="I65" t="str">
            <v>УПРАВЛЕНИЕ ПРИРОДНЫХ РЕСУРСОВ И ОХРАНЫ ОКРУЖАЮЩЕЙ СРЕДЫ МПР РОССИИ ПО КАРАЧАЕВО-ЧЕРКЕССКОЙ РЕСПУБЛИКЕ</v>
          </cell>
          <cell r="M65" t="str">
            <v>79</v>
          </cell>
          <cell r="N65" t="str">
            <v>КАРАЧАЕВО-ЧЕРКЕССКАЯ РЕСПУБЛИКА</v>
          </cell>
          <cell r="O65" t="str">
            <v>1</v>
          </cell>
          <cell r="P65" t="str">
            <v>15438</v>
          </cell>
        </row>
        <row r="66">
          <cell r="A66" t="str">
            <v>04094</v>
          </cell>
          <cell r="B66" t="str">
            <v>094</v>
          </cell>
          <cell r="C66" t="str">
            <v>04</v>
          </cell>
          <cell r="E66">
            <v>56</v>
          </cell>
          <cell r="F66" t="str">
            <v>УПРиООС по Республике Ингушетия</v>
          </cell>
          <cell r="I66" t="str">
            <v>УПРАВЛЕНИЕ ПРИРОДНЫХ РЕСУРСОВ И ОХРАНЫ ОКРУЖАЮЩЕЙ СРЕДЫ МПР РОССИИ ПО РЕСПУБЛИКЕ ИНГУШЕТИЯ</v>
          </cell>
          <cell r="M66" t="str">
            <v>14</v>
          </cell>
          <cell r="N66" t="str">
            <v>ИНГУШСКАЯ РЕСПУБЛИКА</v>
          </cell>
          <cell r="O66" t="str">
            <v>1</v>
          </cell>
          <cell r="P66" t="str">
            <v>15330</v>
          </cell>
        </row>
        <row r="67">
          <cell r="A67" t="str">
            <v>04147</v>
          </cell>
          <cell r="B67" t="str">
            <v>147</v>
          </cell>
          <cell r="C67" t="str">
            <v>04</v>
          </cell>
          <cell r="D67">
            <v>97</v>
          </cell>
          <cell r="E67">
            <v>66</v>
          </cell>
          <cell r="F67" t="str">
            <v>НИИгорлесэкол</v>
          </cell>
          <cell r="G67" t="str">
            <v>3</v>
          </cell>
          <cell r="H67" t="str">
            <v>НИИгорлесэкол</v>
          </cell>
          <cell r="I67" t="str">
            <v>НАУЧНО-ИССЛЕДОВАТЕЛЬСКИЙ ИНСТИТУТ ГОРНОГО ЛЕСОВОДСТВА И ЭКОЛОГИИ ЛЕСА</v>
          </cell>
          <cell r="J67" t="str">
            <v>Нaучнo-иccлeдовательский институт гoрного лecoвoдcтвa</v>
          </cell>
          <cell r="K67" t="str">
            <v>и экологии леса (НИИгорлесэкол)</v>
          </cell>
          <cell r="L67" t="str">
            <v>НИИгорлесэкол</v>
          </cell>
          <cell r="M67" t="str">
            <v>18</v>
          </cell>
          <cell r="N67" t="str">
            <v>КРАСНОДАРСКИЙ КРАЙ</v>
          </cell>
          <cell r="O67" t="str">
            <v>1</v>
          </cell>
          <cell r="P67" t="str">
            <v>49219</v>
          </cell>
        </row>
        <row r="68">
          <cell r="A68" t="str">
            <v>05047</v>
          </cell>
          <cell r="B68" t="str">
            <v>047</v>
          </cell>
          <cell r="C68" t="str">
            <v>05</v>
          </cell>
          <cell r="E68">
            <v>68</v>
          </cell>
          <cell r="F68" t="str">
            <v>ГУПРиООС по Курганской области</v>
          </cell>
          <cell r="I68" t="str">
            <v>ГЛАВНОЕ УПРАВЛЕНИЕ ПРИРОДНЫХ РЕСУРСОВ И ОХРАНЫ ОКРУЖАЮЩЕЙ СРЕДЫ МПР РОССИИ ПО КУРГАНСКОЙ ОБЛАСТИ</v>
          </cell>
          <cell r="M68" t="str">
            <v>43</v>
          </cell>
          <cell r="N68" t="str">
            <v>КУРГАНСКАЯ ОБЛАСТЬ</v>
          </cell>
          <cell r="O68" t="str">
            <v>1</v>
          </cell>
          <cell r="P68" t="str">
            <v>37314</v>
          </cell>
        </row>
        <row r="69">
          <cell r="A69" t="str">
            <v>05051</v>
          </cell>
          <cell r="B69" t="str">
            <v>051</v>
          </cell>
          <cell r="C69" t="str">
            <v>05</v>
          </cell>
          <cell r="D69">
            <v>57</v>
          </cell>
          <cell r="E69">
            <v>67</v>
          </cell>
          <cell r="F69" t="str">
            <v>ГУПРиООС по Свердловской области</v>
          </cell>
          <cell r="G69" t="str">
            <v>1</v>
          </cell>
          <cell r="H69" t="str">
            <v>Свердловское УЛ</v>
          </cell>
          <cell r="I69" t="str">
            <v>ГЛАВНОЕ УПРАВЛЕНИЕ ПРИРОДНЫХ РЕСУРСОВ И ОХРАНЫ ОКРУЖАЮЩЕЙ СРЕДЫ МПР РОССИИ ПО СВЕРДЛОВСКОЙ ОБЛАСТИ</v>
          </cell>
          <cell r="J69" t="str">
            <v>Cвepдлoвcкoe упpaвлeниe лесами</v>
          </cell>
          <cell r="L69" t="str">
            <v>Свердловское УЛ</v>
          </cell>
          <cell r="M69" t="str">
            <v>62</v>
          </cell>
          <cell r="N69" t="str">
            <v>СВЕРДЛОВСКАЯ ОБЛАСТЬ</v>
          </cell>
          <cell r="O69" t="str">
            <v>1</v>
          </cell>
          <cell r="P69" t="str">
            <v>67540</v>
          </cell>
        </row>
        <row r="70">
          <cell r="A70" t="str">
            <v>05052</v>
          </cell>
          <cell r="B70" t="str">
            <v>052</v>
          </cell>
          <cell r="C70" t="str">
            <v>05</v>
          </cell>
          <cell r="E70">
            <v>70</v>
          </cell>
          <cell r="F70" t="str">
            <v>ГУПРиООС по Челябинской области</v>
          </cell>
          <cell r="I70" t="str">
            <v>ГЛАВНОЕ УПРАВЛЕНИЕ ПРИРОДНЫХ РЕСУРСОВ И ОХРАНЫ ОКРУЖАЮЩЕЙ СРЕДЫ МПР РОССИИ ПО ЧЕЛЯБИНСКОЙ ОБЛАСТИ</v>
          </cell>
          <cell r="M70" t="str">
            <v>69</v>
          </cell>
          <cell r="N70" t="str">
            <v>ЧЕЛЯБИНСКАЯ ОБЛАСТЬ</v>
          </cell>
          <cell r="O70" t="str">
            <v>1</v>
          </cell>
          <cell r="P70" t="str">
            <v>47237</v>
          </cell>
        </row>
        <row r="71">
          <cell r="A71" t="str">
            <v>05060</v>
          </cell>
          <cell r="B71" t="str">
            <v>060</v>
          </cell>
          <cell r="C71" t="str">
            <v>05</v>
          </cell>
          <cell r="E71">
            <v>69</v>
          </cell>
          <cell r="F71" t="str">
            <v>ГУПРиООС по Тюменской области</v>
          </cell>
          <cell r="I71" t="str">
            <v>ГЛАВНОЕ УПРАВЛЕНИЕ ПРИРОДНЫХ РЕСУРСОВ И ОХРАНЫ ОКРУЖАЮЩЕЙ СРЕДЫ МПР РОССИИ ПО ТЮМЕНСКОЙ ОБЛАСТИ</v>
          </cell>
          <cell r="M71" t="str">
            <v>67</v>
          </cell>
          <cell r="N71" t="str">
            <v>ТЮМЕНСКАЯ ОБЛАСТЬ</v>
          </cell>
          <cell r="O71" t="str">
            <v>1</v>
          </cell>
          <cell r="P71" t="str">
            <v>08464</v>
          </cell>
        </row>
        <row r="72">
          <cell r="A72" t="str">
            <v>05093</v>
          </cell>
          <cell r="B72" t="str">
            <v>093</v>
          </cell>
          <cell r="C72" t="str">
            <v>05</v>
          </cell>
          <cell r="E72">
            <v>71</v>
          </cell>
          <cell r="F72" t="str">
            <v>ГУПРиООС по Ханты-Мансийскому АО</v>
          </cell>
          <cell r="I72" t="str">
            <v>ГЛАВНОЕ УПРАВЛЕНИЕ ПРИРОДНЫХ РЕСУРСОВ И ОХРАНЫ ОКРУЖАЮЩЕЙ СРЕДЫ МПР РОССИИ ПО ХАНТЫ-МАНСИЙСКОМУ АВТОНОМНОМУ ОКРУГУ</v>
          </cell>
          <cell r="M72" t="str">
            <v>87</v>
          </cell>
          <cell r="N72" t="str">
            <v>ХАНТЫ-МАНСИЙСКИЙ АВТ.ОКРУГ</v>
          </cell>
          <cell r="O72" t="str">
            <v>1</v>
          </cell>
          <cell r="P72" t="str">
            <v>34101</v>
          </cell>
        </row>
        <row r="73">
          <cell r="A73" t="str">
            <v>05095</v>
          </cell>
          <cell r="B73" t="str">
            <v>095</v>
          </cell>
          <cell r="C73" t="str">
            <v>05</v>
          </cell>
          <cell r="E73">
            <v>72</v>
          </cell>
          <cell r="F73" t="str">
            <v>УПРиООС по Ямало-Ненецкому АО</v>
          </cell>
          <cell r="I73" t="str">
            <v>УПРАВЛЕНИЕ ПРИРОДНЫХ РЕСУРСОВ И ОХРАНЫ ОКРУЖАЮЩЕЙ СРЕДЫ МПР РОССИИ ПО ЯМАЛО-НЕНЕЦКОМУ АВТОНОМНОМУ ОКРУГУ</v>
          </cell>
          <cell r="M73" t="str">
            <v>90</v>
          </cell>
          <cell r="N73" t="str">
            <v>ЯМАЛО-НЕНЕЦКИЙ АВТ.ОКРУГ</v>
          </cell>
          <cell r="O73" t="str">
            <v>1</v>
          </cell>
          <cell r="P73" t="str">
            <v>49871</v>
          </cell>
        </row>
        <row r="74">
          <cell r="A74" t="str">
            <v>06055</v>
          </cell>
          <cell r="B74" t="str">
            <v>055</v>
          </cell>
          <cell r="C74" t="str">
            <v>06</v>
          </cell>
          <cell r="E74">
            <v>78</v>
          </cell>
          <cell r="F74" t="str">
            <v>ГУПРиООС по Алтайскому краю</v>
          </cell>
          <cell r="I74" t="str">
            <v>ГЛАВНОЕ УПРАВЛЕНИЕ ПРИРОДНЫХ РЕСУРСОВ И ОХРАНЫ ОКРУЖАЮЩЕЙ СРЕДЫ МПР РОССИИ ПО АЛТАЙСКОМУ КРАЮ</v>
          </cell>
          <cell r="M74" t="str">
            <v>17</v>
          </cell>
          <cell r="N74" t="str">
            <v>АЛТАЙСКИЙ КРАЙ</v>
          </cell>
          <cell r="O74" t="str">
            <v>1</v>
          </cell>
          <cell r="P74" t="str">
            <v>27876</v>
          </cell>
        </row>
        <row r="75">
          <cell r="A75" t="str">
            <v>06056</v>
          </cell>
          <cell r="B75" t="str">
            <v>056</v>
          </cell>
          <cell r="C75" t="str">
            <v>06</v>
          </cell>
          <cell r="E75">
            <v>81</v>
          </cell>
          <cell r="F75" t="str">
            <v>ГУПРиООС по Кемеровской области</v>
          </cell>
          <cell r="I75" t="str">
            <v>ГЛАВНОЕ УПРАВЛЕНИЕ ПРИРОДНЫХ РЕСУРСОВ И ОХРАНЫ ОКРУЖАЮЩЕЙ СРЕДЫ МПР РОССИИ ПО КЕМЕРОВСКОЙ ОБЛАСТИ</v>
          </cell>
          <cell r="M75" t="str">
            <v>39</v>
          </cell>
          <cell r="N75" t="str">
            <v>КЕМЕРОВСКАЯ ОБЛАСТЬ</v>
          </cell>
          <cell r="O75" t="str">
            <v>1</v>
          </cell>
          <cell r="P75" t="str">
            <v>52638</v>
          </cell>
        </row>
        <row r="76">
          <cell r="A76" t="str">
            <v>06057</v>
          </cell>
          <cell r="B76" t="str">
            <v>057</v>
          </cell>
          <cell r="C76" t="str">
            <v>06</v>
          </cell>
          <cell r="D76">
            <v>63</v>
          </cell>
          <cell r="E76">
            <v>73</v>
          </cell>
          <cell r="F76" t="str">
            <v>ГУПРиООС по Новосибирской области</v>
          </cell>
          <cell r="G76" t="str">
            <v>1</v>
          </cell>
          <cell r="H76" t="str">
            <v>Сибирский</v>
          </cell>
          <cell r="I76" t="str">
            <v>ГЛАВНОЕ УПРАВЛЕНИЕ ПРИРОДНЫХ РЕСУРСОВ И ОХРАНЫ ОКРУЖАЮЩЕЙ СРЕДЫ МПР РОССИИ ПО НОВОСИБИРСКОЙ ОБЛАСТИ</v>
          </cell>
          <cell r="J76" t="str">
            <v>Нoвocибиpcкoe упpaвлeниe лесами</v>
          </cell>
          <cell r="L76" t="str">
            <v>Новосибирское УЛ</v>
          </cell>
          <cell r="M76" t="str">
            <v>51</v>
          </cell>
          <cell r="N76" t="str">
            <v>НОВОСИБИРСКАЯ ОБЛАСТЬ</v>
          </cell>
          <cell r="O76" t="str">
            <v>1</v>
          </cell>
          <cell r="P76" t="str">
            <v>67541</v>
          </cell>
        </row>
        <row r="77">
          <cell r="A77" t="str">
            <v>06058</v>
          </cell>
          <cell r="B77" t="str">
            <v>058</v>
          </cell>
          <cell r="C77" t="str">
            <v>06</v>
          </cell>
          <cell r="E77">
            <v>82</v>
          </cell>
          <cell r="F77" t="str">
            <v>ГУПРиООС по Омской области</v>
          </cell>
          <cell r="I77" t="str">
            <v>ГЛАВНОЕ УПРАВЛЕНИЕ ПРИРОДНЫХ РЕСУРСОВ И ОХРАНЫ ОКРУЖАЮЩЕЙ СРЕДЫ МПР РОССИИ ПО ОМСКОЙ ОБЛАСТИ</v>
          </cell>
          <cell r="M77" t="str">
            <v>52</v>
          </cell>
          <cell r="N77" t="str">
            <v>ОМСКАЯ ОБЛАСТЬ</v>
          </cell>
          <cell r="O77" t="str">
            <v>1</v>
          </cell>
          <cell r="P77" t="str">
            <v>30900</v>
          </cell>
        </row>
        <row r="78">
          <cell r="A78" t="str">
            <v>06059</v>
          </cell>
          <cell r="B78" t="str">
            <v>059</v>
          </cell>
          <cell r="C78" t="str">
            <v>06</v>
          </cell>
          <cell r="E78">
            <v>83</v>
          </cell>
          <cell r="F78" t="str">
            <v>ГУПРиООС по Томской области</v>
          </cell>
          <cell r="I78" t="str">
            <v>ГЛАВНОЕ УПРАВЛЕНИЕ ПРИРОДНЫХ РЕСУРСОВ И ОХРАНЫ ОКРУЖАЮЩЕЙ СРЕДЫ МПР РОССИИ ПО ТОМСКОЙ ОБЛАСТИ</v>
          </cell>
          <cell r="M78" t="str">
            <v>65</v>
          </cell>
          <cell r="N78" t="str">
            <v>ТОМСКАЯ ОБЛАСТЬ</v>
          </cell>
          <cell r="O78" t="str">
            <v>1</v>
          </cell>
          <cell r="P78" t="str">
            <v>14006</v>
          </cell>
        </row>
        <row r="79">
          <cell r="A79" t="str">
            <v>06061</v>
          </cell>
          <cell r="B79" t="str">
            <v>061</v>
          </cell>
          <cell r="C79" t="str">
            <v>06</v>
          </cell>
          <cell r="E79">
            <v>79</v>
          </cell>
          <cell r="F79" t="str">
            <v>ГУПРиООС по Красноярскому краю</v>
          </cell>
          <cell r="I79" t="str">
            <v>ГЛАВНОЕ УПРАВЛЕНИЕ ПРИРОДНЫХ РЕСУРСОВ И ОХРАНЫ ОКРУЖАЮЩЕЙ СРЕДЫ МПР РОССИИ ПО КРАСНОЯРСКОМУ КРАЮ</v>
          </cell>
          <cell r="M79" t="str">
            <v>19</v>
          </cell>
          <cell r="N79" t="str">
            <v>КРАСНОЯРСКИЙ КРАЙ</v>
          </cell>
          <cell r="O79" t="str">
            <v>1</v>
          </cell>
          <cell r="P79" t="str">
            <v>21645</v>
          </cell>
        </row>
        <row r="80">
          <cell r="A80" t="str">
            <v>06062</v>
          </cell>
          <cell r="B80" t="str">
            <v>062</v>
          </cell>
          <cell r="C80" t="str">
            <v>06</v>
          </cell>
          <cell r="E80">
            <v>80</v>
          </cell>
          <cell r="F80" t="str">
            <v>ГУПРиООС по Иркутской области</v>
          </cell>
          <cell r="I80" t="str">
            <v>ГЛАВНОЕ УПРАВЛЕНИЕ ПРИРОДНЫХ РЕСУРСОВ И ОХРАНЫ ОКРУЖАЮЩЕЙ СРЕДЫ МПР РОССИИ ПО ИРКУТСКОЙ ОБЛАСТИ</v>
          </cell>
          <cell r="M80" t="str">
            <v>34</v>
          </cell>
          <cell r="N80" t="str">
            <v>ИРКУТСКАЯ ОБЛАСТЬ</v>
          </cell>
          <cell r="O80" t="str">
            <v>1</v>
          </cell>
          <cell r="P80" t="str">
            <v>43890</v>
          </cell>
        </row>
        <row r="81">
          <cell r="A81" t="str">
            <v>06063</v>
          </cell>
          <cell r="B81" t="str">
            <v>063</v>
          </cell>
          <cell r="C81" t="str">
            <v>06</v>
          </cell>
          <cell r="E81">
            <v>84</v>
          </cell>
          <cell r="F81" t="str">
            <v>ГУПРиООС по Читинской области</v>
          </cell>
          <cell r="I81" t="str">
            <v>ГЛАВНОЕ УПРАВЛЕНИЕ ПРИРОДНЫХ РЕСУРСОВ И ОХРАНЫ ОКРУЖАЮЩЕЙ СРЕДЫ МПР РОССИИ ПО ЧИТИНСКОЙ ОБЛАСТИ</v>
          </cell>
          <cell r="M81" t="str">
            <v>70</v>
          </cell>
          <cell r="N81" t="str">
            <v>ЧИТИНСКАЯ ОБЛАСТЬ</v>
          </cell>
          <cell r="O81" t="str">
            <v>1</v>
          </cell>
          <cell r="P81" t="str">
            <v>16535</v>
          </cell>
        </row>
        <row r="82">
          <cell r="A82" t="str">
            <v>06064</v>
          </cell>
          <cell r="B82" t="str">
            <v>064</v>
          </cell>
          <cell r="C82" t="str">
            <v>06</v>
          </cell>
          <cell r="E82">
            <v>75</v>
          </cell>
          <cell r="F82" t="str">
            <v>ГУПРиООС по Республике Бурятия</v>
          </cell>
          <cell r="I82" t="str">
            <v>ГЛАВНОЕ УПРАВЛЕНИЕ ПРИРОДНЫХ РЕСУРСОВ И ОХРАНЫ ОКРУЖАЮЩЕЙ СРЕДЫ МПР РОССИИ ПО РЕСПУБЛИКЕ БУРЯТИЯ</v>
          </cell>
          <cell r="M82" t="str">
            <v>02</v>
          </cell>
          <cell r="N82" t="str">
            <v>РЕСПУБЛИКА БУРЯТИЯ</v>
          </cell>
          <cell r="O82" t="str">
            <v>1</v>
          </cell>
          <cell r="P82" t="str">
            <v>08387</v>
          </cell>
        </row>
        <row r="83">
          <cell r="A83" t="str">
            <v>06065</v>
          </cell>
          <cell r="B83" t="str">
            <v>065</v>
          </cell>
          <cell r="C83" t="str">
            <v>06</v>
          </cell>
          <cell r="E83">
            <v>76</v>
          </cell>
          <cell r="F83" t="str">
            <v>УПРиООС по Республике Тыва</v>
          </cell>
          <cell r="I83" t="str">
            <v>УПРАВЛЕНИЕ ПРИРОДНЫХ РЕСУРСОВ И ОХРАНЫ ОКРУЖАЮЩЕЙ СРЕДЫ МПР РОССИИ ПО РЕСПУБЛИКЕ ТЫВА</v>
          </cell>
          <cell r="M83" t="str">
            <v>12</v>
          </cell>
          <cell r="N83" t="str">
            <v>РЕСПУБЛИКА ТЫВА</v>
          </cell>
          <cell r="O83" t="str">
            <v>1</v>
          </cell>
          <cell r="P83" t="str">
            <v>21186</v>
          </cell>
        </row>
        <row r="84">
          <cell r="A84" t="str">
            <v>06082</v>
          </cell>
          <cell r="B84" t="str">
            <v>082</v>
          </cell>
          <cell r="C84" t="str">
            <v>06</v>
          </cell>
          <cell r="E84">
            <v>86</v>
          </cell>
          <cell r="F84" t="str">
            <v>Таймырский лесхоз</v>
          </cell>
          <cell r="G84" t="str">
            <v>1</v>
          </cell>
          <cell r="H84" t="str">
            <v>Таймыр</v>
          </cell>
          <cell r="I84" t="str">
            <v>ТАЙМЫРСКИЙ ЛЕСХОЗ КОМИТЕТА ПО ЛЕСУ КРАСНОЯРСКОГО КРАЯ</v>
          </cell>
          <cell r="J84" t="str">
            <v>Таймырский лесхоз</v>
          </cell>
          <cell r="L84" t="str">
            <v>Таймырский лесхоз</v>
          </cell>
          <cell r="M84" t="str">
            <v>85</v>
          </cell>
          <cell r="N84" t="str">
            <v>ТАЙМЫРСКИЙ (ДОЛГАНО-НЕНЕЦКИЙ) АВТ.ОКРУГ</v>
          </cell>
          <cell r="O84" t="str">
            <v>1</v>
          </cell>
          <cell r="P84" t="str">
            <v>42646</v>
          </cell>
        </row>
        <row r="85">
          <cell r="A85" t="str">
            <v>06083</v>
          </cell>
          <cell r="B85" t="str">
            <v>083</v>
          </cell>
          <cell r="C85" t="str">
            <v>06</v>
          </cell>
          <cell r="E85">
            <v>87</v>
          </cell>
          <cell r="F85" t="str">
            <v>УПРиООС по Усть-Ордын. Бурятскому АО</v>
          </cell>
          <cell r="I85" t="str">
            <v>УПРАВЛЕНИЕ ПРИРОДНЫХ РЕСУРСОВ И ОХРАНЫ ОКРУЖАЮЩЕЙ СРЕДЫ МПР РОССИИ ПО УСТЬ-ОРДЫНСКОМУ БУРЯТСКОМУ АВТОНОМНОМУ ОКРУГУ</v>
          </cell>
          <cell r="M85" t="str">
            <v>86</v>
          </cell>
          <cell r="N85" t="str">
            <v>УСТЬ-ОРДЫНСКИЙ БУРЯТСКИЙ АВТ.ОКРУГ</v>
          </cell>
          <cell r="O85" t="str">
            <v>1</v>
          </cell>
          <cell r="P85" t="str">
            <v>16389</v>
          </cell>
        </row>
        <row r="86">
          <cell r="A86" t="str">
            <v>06084</v>
          </cell>
          <cell r="B86" t="str">
            <v>084</v>
          </cell>
          <cell r="C86" t="str">
            <v>06</v>
          </cell>
          <cell r="E86">
            <v>74</v>
          </cell>
          <cell r="F86" t="str">
            <v>УПРиООС по Республике Алтай</v>
          </cell>
          <cell r="I86" t="str">
            <v>УПРАВЛЕНИЕ ПРИРОДНЫХ РЕСУРСОВ И ОХРАНЫ ОКРУЖАЮЩЕЙ СРЕДЫ МПР РОССИИ ПО РЕСПУБЛИКЕ АЛТАЙ</v>
          </cell>
          <cell r="M86" t="str">
            <v>77</v>
          </cell>
          <cell r="N86" t="str">
            <v>РЕСПУБЛИКА АЛТАЙ</v>
          </cell>
          <cell r="O86" t="str">
            <v>1</v>
          </cell>
          <cell r="P86" t="str">
            <v>21301</v>
          </cell>
        </row>
        <row r="87">
          <cell r="A87" t="str">
            <v>06085</v>
          </cell>
          <cell r="B87" t="str">
            <v>085</v>
          </cell>
          <cell r="C87" t="str">
            <v>06</v>
          </cell>
          <cell r="E87">
            <v>77</v>
          </cell>
          <cell r="F87" t="str">
            <v>УПРиООС по Республике Хакасия</v>
          </cell>
          <cell r="I87" t="str">
            <v>УПРАВЛЕНИЕ ПРИРОДНЫХ РЕСУРСОВ И ОХРАНЫ ОКРУЖАЮЩЕЙ СРЕДЫ МПР РОССИИ ПО РЕСПУБЛИКЕ ХАКАСИЯ</v>
          </cell>
          <cell r="M87" t="str">
            <v>80</v>
          </cell>
          <cell r="N87" t="str">
            <v>РЕСПУБЛИКА ХАКАСИЯ</v>
          </cell>
          <cell r="O87" t="str">
            <v>1</v>
          </cell>
          <cell r="P87" t="str">
            <v>33274</v>
          </cell>
        </row>
        <row r="88">
          <cell r="A88" t="str">
            <v>06098</v>
          </cell>
          <cell r="B88" t="str">
            <v>098</v>
          </cell>
          <cell r="C88" t="str">
            <v>06</v>
          </cell>
          <cell r="E88">
            <v>88</v>
          </cell>
          <cell r="F88" t="str">
            <v>УПРиООС по Эвенкийскому АО</v>
          </cell>
          <cell r="I88" t="str">
            <v>УПРАВЛЕНИЕ ПРИРОДНЫХ РЕСУРСОВ И ОХРАНЫ ОКРУЖАЮЩЕЙ СРЕДЫ МПР РОССИИ ПО ЭВЕНКИЙСКОМУ АВТОНОМНОМУ ОКРУГУ</v>
          </cell>
          <cell r="M88" t="str">
            <v>89</v>
          </cell>
          <cell r="N88" t="str">
            <v>ЭВЕНКИЙСКИЙ АВТ.ОКРУГ</v>
          </cell>
          <cell r="O88" t="str">
            <v>1</v>
          </cell>
          <cell r="P88" t="str">
            <v>28674</v>
          </cell>
        </row>
        <row r="89">
          <cell r="A89" t="str">
            <v>06099</v>
          </cell>
          <cell r="B89" t="str">
            <v>099</v>
          </cell>
          <cell r="C89" t="str">
            <v>06</v>
          </cell>
          <cell r="E89">
            <v>85</v>
          </cell>
          <cell r="F89" t="str">
            <v>УПРиООС по Агинско-Бурятскому АО</v>
          </cell>
          <cell r="I89" t="str">
            <v>УПРАВЛЕНИЕ ПРИРОДНЫХ РЕСУРСОВ И ОХРАНЫ ОКРУЖАЮЩЕЙ СРЕДЫ МПР РОССИИ ПО АГИНСКОМУ БУРЯТСКОМУ АВТОНОМНОМУ ОКРУГУ</v>
          </cell>
          <cell r="M89" t="str">
            <v>81</v>
          </cell>
          <cell r="N89" t="str">
            <v>АГИНСКИЙ БУРЯТСКИЙ АВТ.ОКРУГ</v>
          </cell>
          <cell r="O89" t="str">
            <v>1</v>
          </cell>
          <cell r="P89" t="str">
            <v>51381</v>
          </cell>
        </row>
        <row r="90">
          <cell r="A90" t="str">
            <v>06131</v>
          </cell>
          <cell r="B90" t="str">
            <v>131</v>
          </cell>
          <cell r="C90" t="str">
            <v>06</v>
          </cell>
          <cell r="D90">
            <v>93</v>
          </cell>
          <cell r="E90">
            <v>89</v>
          </cell>
          <cell r="F90" t="str">
            <v>ВНИИПОМлесхоз</v>
          </cell>
          <cell r="G90" t="str">
            <v>3</v>
          </cell>
          <cell r="H90" t="str">
            <v>ВНИИПОМлесхоз</v>
          </cell>
          <cell r="I90" t="str">
            <v>ВНИИПОМЛЕСХОЗ</v>
          </cell>
          <cell r="J90" t="str">
            <v>Вcepoccийcкий НИИ пpoтивoпoжapнoй оxpaны лecoв </v>
          </cell>
          <cell r="K90" t="str">
            <v>и мexaнизaции лecнoгo хoзяйcтвa  (ВНИИПОМлесхоз)</v>
          </cell>
          <cell r="L90" t="str">
            <v>ВНИИПОМлесхоз</v>
          </cell>
          <cell r="M90" t="str">
            <v>19</v>
          </cell>
          <cell r="N90" t="str">
            <v>КРАСНОЯРСКИЙ КРАЙ</v>
          </cell>
          <cell r="O90" t="str">
            <v>1</v>
          </cell>
          <cell r="P90" t="str">
            <v>21954</v>
          </cell>
        </row>
        <row r="91">
          <cell r="A91" t="str">
            <v>07066</v>
          </cell>
          <cell r="B91" t="str">
            <v>066</v>
          </cell>
          <cell r="C91" t="str">
            <v>07</v>
          </cell>
          <cell r="D91">
            <v>82</v>
          </cell>
          <cell r="E91">
            <v>93</v>
          </cell>
          <cell r="F91" t="str">
            <v>ГУПРиООС по Приморскому краю</v>
          </cell>
          <cell r="G91" t="str">
            <v>1</v>
          </cell>
          <cell r="H91" t="str">
            <v>Приморское УЛ</v>
          </cell>
          <cell r="I91" t="str">
            <v>ГЛАВНОЕ УПРАВЛЕНИЕ ПРИРОДНЫХ РЕСУРСОВ И ОХРАНЫ ОКРУЖАЮЩЕЙ СРЕДЫ МПР РОССИИ ПО ПРИМОРСКОМУ КРАЮ</v>
          </cell>
          <cell r="J91" t="str">
            <v>Пpимopcкoe упpaвлeниe лесами</v>
          </cell>
          <cell r="L91" t="str">
            <v>Приморское УЛ</v>
          </cell>
          <cell r="M91" t="str">
            <v>20</v>
          </cell>
          <cell r="N91" t="str">
            <v>ПРИМОРСКИЙ КРАЙ</v>
          </cell>
          <cell r="O91" t="str">
            <v>1</v>
          </cell>
          <cell r="P91" t="str">
            <v>43091</v>
          </cell>
        </row>
        <row r="92">
          <cell r="A92" t="str">
            <v>07067</v>
          </cell>
          <cell r="B92" t="str">
            <v>067</v>
          </cell>
          <cell r="C92" t="str">
            <v>07</v>
          </cell>
          <cell r="E92">
            <v>91</v>
          </cell>
          <cell r="F92" t="str">
            <v>ГУПРиООС по Хабаровскому краю</v>
          </cell>
          <cell r="I92" t="str">
            <v>ГЛАВНОЕ УПРАВЛЕНИЕ ПРИРОДНЫХ РЕСУРСОВ И ОХРАНЫ ОКРУЖАЮЩЕЙ СРЕДЫ МПР РОССИИ ПО ХАБАРОВСКОМУ КРАЮ</v>
          </cell>
          <cell r="M92" t="str">
            <v>22</v>
          </cell>
          <cell r="N92" t="str">
            <v>ХАБАРОВСКИЙ КРАЙ</v>
          </cell>
          <cell r="O92" t="str">
            <v>1</v>
          </cell>
          <cell r="P92" t="str">
            <v>67543</v>
          </cell>
        </row>
        <row r="93">
          <cell r="A93" t="str">
            <v>07068</v>
          </cell>
          <cell r="B93" t="str">
            <v>068</v>
          </cell>
          <cell r="C93" t="str">
            <v>07</v>
          </cell>
          <cell r="E93">
            <v>94</v>
          </cell>
          <cell r="F93" t="str">
            <v>ГУПРиООС по Амурской области</v>
          </cell>
          <cell r="I93" t="str">
            <v>ГЛАВНОЕ УПРАВЛЕНИЕ ПРИРОДНЫХ РЕСУРСОВ И ОХРАНЫ ОКРУЖАЮЩЕЙ СРЕДЫ МПР РОССИИ ПО АМУРСКОЙ ОБЛАСТИ</v>
          </cell>
          <cell r="M93" t="str">
            <v>23</v>
          </cell>
          <cell r="N93" t="str">
            <v>АМУРСКАЯ ОБЛАСТЬ</v>
          </cell>
          <cell r="O93" t="str">
            <v>1</v>
          </cell>
          <cell r="P93" t="str">
            <v>10620</v>
          </cell>
        </row>
        <row r="94">
          <cell r="A94" t="str">
            <v>07069</v>
          </cell>
          <cell r="B94" t="str">
            <v>069</v>
          </cell>
          <cell r="C94" t="str">
            <v>07</v>
          </cell>
          <cell r="E94">
            <v>95</v>
          </cell>
          <cell r="F94" t="str">
            <v>УПРиООС по Камчатской области</v>
          </cell>
          <cell r="I94" t="str">
            <v>УПРАВЛЕНИЕ ПРИРОДНЫХ РЕСУРСОВ И ОХРАНЫ ОКРУЖАЮЩЕЙ СРЕДЫ МПР РОССИИ ПО КАМЧАТСКОЙ ОБЛАСТИ И КОРЯКСКОМУ АВТОНОМНОМУ ОКРУГУ</v>
          </cell>
          <cell r="M94" t="str">
            <v>38</v>
          </cell>
          <cell r="N94" t="str">
            <v>КАМЧАТСКАЯ ОБЛАСТЬ</v>
          </cell>
          <cell r="O94" t="str">
            <v>1</v>
          </cell>
          <cell r="P94" t="str">
            <v>25357</v>
          </cell>
        </row>
        <row r="95">
          <cell r="A95" t="str">
            <v>07070</v>
          </cell>
          <cell r="B95" t="str">
            <v>070</v>
          </cell>
          <cell r="C95" t="str">
            <v>07</v>
          </cell>
          <cell r="E95">
            <v>96</v>
          </cell>
          <cell r="F95" t="str">
            <v>УПРиООС по Магаданской области</v>
          </cell>
          <cell r="I95" t="str">
            <v>УПРАВЛЕНИЕ ПРИРОДНЫХ РЕСУРСОВ И ОХРАНЫ ОКРУЖАЮЩЕЙ СРЕДЫ МПР РОССИИ ПО МАГАДАНСКОЙ ОБЛАСТИ</v>
          </cell>
          <cell r="M95" t="str">
            <v>47</v>
          </cell>
          <cell r="N95" t="str">
            <v>МАГАДАНСКАЯ ОБЛАСТЬ</v>
          </cell>
          <cell r="O95" t="str">
            <v>1</v>
          </cell>
          <cell r="P95" t="str">
            <v>24066</v>
          </cell>
        </row>
        <row r="96">
          <cell r="A96" t="str">
            <v>07071</v>
          </cell>
          <cell r="B96" t="str">
            <v>071</v>
          </cell>
          <cell r="C96" t="str">
            <v>07</v>
          </cell>
          <cell r="E96">
            <v>97</v>
          </cell>
          <cell r="F96" t="str">
            <v>УПРиООС по Сахалинской области</v>
          </cell>
          <cell r="I96" t="str">
            <v>УПРАВЛЕНИЕ ПРИРОДНЫХ РЕСУРСОВ И ОХРАНЫ ОКРУЖАЮЩЕЙ СРЕДЫ МПР РОССИИ ПО САХАЛИНСКОЙ ОБЛАСТИ</v>
          </cell>
          <cell r="M96" t="str">
            <v>61</v>
          </cell>
          <cell r="N96" t="str">
            <v>САХАЛИНСКАЯ ОБЛАСТЬ</v>
          </cell>
          <cell r="O96" t="str">
            <v>1</v>
          </cell>
          <cell r="P96" t="str">
            <v>25534</v>
          </cell>
        </row>
        <row r="97">
          <cell r="A97" t="str">
            <v>07089</v>
          </cell>
          <cell r="B97" t="str">
            <v>089</v>
          </cell>
          <cell r="C97" t="str">
            <v>07</v>
          </cell>
          <cell r="E97">
            <v>99</v>
          </cell>
          <cell r="F97" t="str">
            <v>УПРиООС по Чукотскому АО</v>
          </cell>
          <cell r="I97" t="str">
            <v>УПРАВЛЕНИЕ ПРИРОДНЫХ РЕСУРСОВ И ОХРАНЫ ОКРУЖАЮЩЕЙ СРЕДЫ МПР РОССИИ ПО ЧУКОТСКОМУ АВТОНОМНОМУ ОКРУГУ</v>
          </cell>
          <cell r="M97" t="str">
            <v>88</v>
          </cell>
          <cell r="N97" t="str">
            <v>ЧУКОТСКИЙ АВТ.ОКРУГ</v>
          </cell>
          <cell r="O97" t="str">
            <v>1</v>
          </cell>
          <cell r="P97" t="str">
            <v>10714</v>
          </cell>
        </row>
        <row r="98">
          <cell r="A98" t="str">
            <v>07096</v>
          </cell>
          <cell r="B98" t="str">
            <v>096</v>
          </cell>
          <cell r="C98" t="str">
            <v>07</v>
          </cell>
          <cell r="D98">
            <v>79</v>
          </cell>
          <cell r="E98">
            <v>98</v>
          </cell>
          <cell r="F98" t="str">
            <v>УПРиООС по Еврейской АО</v>
          </cell>
          <cell r="G98" t="str">
            <v>1</v>
          </cell>
          <cell r="H98" t="str">
            <v>Еврейс</v>
          </cell>
          <cell r="I98" t="str">
            <v>УПРАВЛЕНИЕ ПРИРОДНЫХ РЕСУРСОВ И ОХРАНЫ ОКРУЖАЮЩЕЙ СРЕДЫ МПР РОССИИ ПО ЕВРЕЙСКОЙ АВТОНОМНОЙ ОБЛАСТИ</v>
          </cell>
          <cell r="J98" t="str">
            <v>Упpaвлeниe лесами Eвpeйcкoй Автономной Области</v>
          </cell>
          <cell r="L98" t="str">
            <v>УЛ Еврейской АО</v>
          </cell>
          <cell r="M98" t="str">
            <v>78</v>
          </cell>
          <cell r="N98" t="str">
            <v>ЕВРЕЙСКАЯ АВТ.ОБЛАСТЬ</v>
          </cell>
          <cell r="O98" t="str">
            <v>1</v>
          </cell>
          <cell r="P98" t="str">
            <v>35624</v>
          </cell>
        </row>
        <row r="99">
          <cell r="A99" t="str">
            <v>07142</v>
          </cell>
          <cell r="B99" t="str">
            <v>142</v>
          </cell>
          <cell r="C99" t="str">
            <v>07</v>
          </cell>
          <cell r="D99">
            <v>96</v>
          </cell>
          <cell r="E99">
            <v>100</v>
          </cell>
          <cell r="F99" t="str">
            <v>ДальНИИЛХ</v>
          </cell>
          <cell r="G99" t="str">
            <v>3</v>
          </cell>
          <cell r="H99" t="str">
            <v>ДальНИИЛХ</v>
          </cell>
          <cell r="I99" t="str">
            <v>ФЕДЕРАЛЬНОЕ ГОСУДАРСТВЕННОЕ УЧРЕЖДЕНИЕ ДАЛЬНЕВОСТОЧНЫЙ НАУЧНО-ИССЛЕДОВАТЕЛЬСКИЙ ИНСТИТУТ ЛЕСНОГО ХОЗЯЙСТВА</v>
          </cell>
          <cell r="J99" t="str">
            <v>Дaльнeвocтoчный научно-исследовательский институт</v>
          </cell>
          <cell r="K99" t="str">
            <v>лecнoгo хoзяйcтва (ДaльНИИЛХ)</v>
          </cell>
          <cell r="L99" t="str">
            <v>ДальНИИЛХ</v>
          </cell>
          <cell r="M99" t="str">
            <v>22</v>
          </cell>
          <cell r="N99" t="str">
            <v>ХАБАРОВСКИЙ КРАЙ</v>
          </cell>
          <cell r="O99" t="str">
            <v>1</v>
          </cell>
          <cell r="P99" t="str">
            <v>34768</v>
          </cell>
        </row>
        <row r="100">
          <cell r="A100" t="str">
            <v>07191</v>
          </cell>
          <cell r="B100" t="str">
            <v>191</v>
          </cell>
          <cell r="C100" t="str">
            <v>07</v>
          </cell>
          <cell r="D100">
            <v>84</v>
          </cell>
          <cell r="E100">
            <v>92</v>
          </cell>
          <cell r="F100" t="str">
            <v>УПРиООС по Республике Саха (Якутия)</v>
          </cell>
          <cell r="G100" t="str">
            <v>1</v>
          </cell>
          <cell r="H100" t="str">
            <v>Саха</v>
          </cell>
          <cell r="I100" t="str">
            <v>УПРАВЛЕНИЕ ПРИРОДНЫХ РЕСУРСОВ И ОХРАНЫ ОКРУЖАЮЩЕЙ СРЕДЫ МПР РОССИИ ПО РЕСПУБЛИКЕ САХА (ЯКУТИЯ)</v>
          </cell>
          <cell r="J100" t="str">
            <v>Упpaвлeниe лecнoгo хoзяйcтвa Pecпублики Caxa (Якутия)</v>
          </cell>
          <cell r="L100" t="str">
            <v>УЛ Респ.Саха(Якутия)</v>
          </cell>
          <cell r="M100" t="str">
            <v>16</v>
          </cell>
          <cell r="N100" t="str">
            <v>РЕСПУБЛИКА САХА (ЯКУТИЯ)</v>
          </cell>
          <cell r="O100" t="str">
            <v>1</v>
          </cell>
          <cell r="P100" t="str">
            <v>67545</v>
          </cell>
        </row>
        <row r="101">
          <cell r="A101" t="str">
            <v>90997</v>
          </cell>
          <cell r="B101" t="str">
            <v>997</v>
          </cell>
          <cell r="C101" t="str">
            <v>90</v>
          </cell>
          <cell r="E101">
            <v>101</v>
          </cell>
          <cell r="F101" t="str">
            <v>Резерв (МПР России)</v>
          </cell>
          <cell r="H101" t="str">
            <v>Резерв</v>
          </cell>
          <cell r="I101" t="str">
            <v>МИНИСТЕРСТВО ПРИРОДНЫХ РЕСУРСОВ РОССИЙСКОЙ ФЕДЕРАЦИИ</v>
          </cell>
          <cell r="J101" t="str">
            <v>Резерв</v>
          </cell>
          <cell r="M101" t="str">
            <v>73</v>
          </cell>
          <cell r="N101" t="str">
            <v>Г.МОСКВА</v>
          </cell>
          <cell r="O101" t="str">
            <v>1</v>
          </cell>
          <cell r="P101" t="str">
            <v>00050</v>
          </cell>
        </row>
        <row r="102">
          <cell r="A102" t="str">
            <v>90998</v>
          </cell>
          <cell r="B102" t="str">
            <v>998</v>
          </cell>
          <cell r="C102" t="str">
            <v>90</v>
          </cell>
          <cell r="E102">
            <v>102</v>
          </cell>
          <cell r="F102" t="str">
            <v>Резерв</v>
          </cell>
          <cell r="H102" t="str">
            <v>Резерв</v>
          </cell>
          <cell r="I102" t="str">
            <v>РЕЗЕРВ</v>
          </cell>
          <cell r="J102" t="str">
            <v>Резерв</v>
          </cell>
          <cell r="M102" t="str">
            <v>73</v>
          </cell>
          <cell r="N102" t="str">
            <v>Г.МОСКВА</v>
          </cell>
          <cell r="O102" t="str">
            <v>1</v>
          </cell>
          <cell r="P102" t="str">
            <v>90998</v>
          </cell>
        </row>
        <row r="103">
          <cell r="A103" t="str">
            <v>90999</v>
          </cell>
          <cell r="B103" t="str">
            <v>999</v>
          </cell>
          <cell r="C103" t="str">
            <v>90</v>
          </cell>
          <cell r="F103" t="str">
            <v>Всего по МПР России</v>
          </cell>
          <cell r="I103" t="str">
            <v>МИНИСТЕРСТВО ПРИРОДНЫХ РЕСУРСОВ РОССИЙСКОЙ ФЕДЕРАЦИИ</v>
          </cell>
          <cell r="M103" t="str">
            <v>73</v>
          </cell>
          <cell r="N103" t="str">
            <v>Г.МОСКВА</v>
          </cell>
          <cell r="O103" t="str">
            <v>1</v>
          </cell>
          <cell r="P103" t="str">
            <v>90999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Доходы "/>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7-ОИП"/>
      <sheetName val="Сообщения"/>
      <sheetName val="Настройка"/>
      <sheetName val="Методики"/>
      <sheetName val="Методики DOS"/>
      <sheetName val="Параметры"/>
      <sheetName val="Словарь"/>
    </sheetNames>
    <sheetDataSet>
      <sheetData sheetId="6">
        <row r="2">
          <cell r="A2" t="str">
            <v>Агинский Бурятский АО. Департамент ЛХ</v>
          </cell>
          <cell r="B2" t="str">
            <v>099</v>
          </cell>
          <cell r="C2" t="str">
            <v>06</v>
          </cell>
          <cell r="D2" t="str">
            <v>06</v>
          </cell>
          <cell r="E2">
            <v>72</v>
          </cell>
          <cell r="F2" t="str">
            <v>81</v>
          </cell>
          <cell r="G2" t="str">
            <v>АГИНСКИЙ БУРЯТСКИЙ АВТ.ОКРУГ</v>
          </cell>
          <cell r="H2" t="str">
            <v>Департамент лесного хозяйства Агинского Бурятского АО</v>
          </cell>
        </row>
        <row r="3">
          <cell r="A3" t="str">
            <v>Алтайский край. УЛ</v>
          </cell>
          <cell r="B3" t="str">
            <v>055</v>
          </cell>
          <cell r="C3" t="str">
            <v>06</v>
          </cell>
          <cell r="D3" t="str">
            <v>06</v>
          </cell>
          <cell r="E3">
            <v>64</v>
          </cell>
          <cell r="F3" t="str">
            <v>17</v>
          </cell>
          <cell r="G3" t="str">
            <v>АЛТАЙСКИЙ КРАЙ</v>
          </cell>
          <cell r="H3" t="str">
            <v>Управление лесами Алтайского края</v>
          </cell>
        </row>
        <row r="4">
          <cell r="A4" t="str">
            <v>Амурская обл. Министерство ИОПРиЛХ</v>
          </cell>
          <cell r="B4" t="str">
            <v>068</v>
          </cell>
          <cell r="C4" t="str">
            <v>07</v>
          </cell>
          <cell r="D4" t="str">
            <v>07</v>
          </cell>
          <cell r="E4">
            <v>77</v>
          </cell>
          <cell r="F4" t="str">
            <v>23</v>
          </cell>
          <cell r="G4" t="str">
            <v>АМУРСКАЯ ОБЛАСТЬ</v>
          </cell>
          <cell r="H4" t="str">
            <v>Министерство имущественных отношений, природных ресурсов и лесного хозяйства Амурской области</v>
          </cell>
        </row>
        <row r="5">
          <cell r="A5" t="str">
            <v>Архангельская обл. Департамент ЛК</v>
          </cell>
          <cell r="B5" t="str">
            <v>001</v>
          </cell>
          <cell r="C5" t="str">
            <v>01</v>
          </cell>
          <cell r="D5" t="str">
            <v>02</v>
          </cell>
          <cell r="E5">
            <v>19</v>
          </cell>
          <cell r="F5" t="str">
            <v>24</v>
          </cell>
          <cell r="G5" t="str">
            <v>АРХАНГЕЛЬСКАЯ ОБЛАСТЬ</v>
          </cell>
          <cell r="H5" t="str">
            <v>Департамент лесного комплекса Архангельской области </v>
          </cell>
        </row>
        <row r="6">
          <cell r="A6" t="str">
            <v>Астраханская обл. Служба ПиООС</v>
          </cell>
          <cell r="B6" t="str">
            <v>032</v>
          </cell>
          <cell r="C6" t="str">
            <v>04</v>
          </cell>
          <cell r="D6" t="str">
            <v>03</v>
          </cell>
          <cell r="E6">
            <v>37</v>
          </cell>
          <cell r="F6" t="str">
            <v>25</v>
          </cell>
          <cell r="G6" t="str">
            <v>АСТРАХАНСКАЯ ОБЛАСТЬ</v>
          </cell>
          <cell r="H6" t="str">
            <v>Служба природопользования и охраны окружающей среды Астраханской области</v>
          </cell>
        </row>
        <row r="7">
          <cell r="A7" t="str">
            <v>Белгородская обл. УЛ</v>
          </cell>
          <cell r="B7" t="str">
            <v>027</v>
          </cell>
          <cell r="C7" t="str">
            <v>02</v>
          </cell>
          <cell r="D7" t="str">
            <v>01</v>
          </cell>
          <cell r="E7">
            <v>1</v>
          </cell>
          <cell r="F7" t="str">
            <v>26</v>
          </cell>
          <cell r="G7" t="str">
            <v>БЕЛГОРОДСКАЯ ОБЛАСТЬ</v>
          </cell>
          <cell r="H7" t="str">
            <v>Управление лесами Белгородской области</v>
          </cell>
        </row>
        <row r="8">
          <cell r="A8" t="str">
            <v>Брянская обл. УЛ</v>
          </cell>
          <cell r="B8" t="str">
            <v>009</v>
          </cell>
          <cell r="C8" t="str">
            <v>02</v>
          </cell>
          <cell r="D8" t="str">
            <v>01</v>
          </cell>
          <cell r="E8">
            <v>2</v>
          </cell>
          <cell r="F8" t="str">
            <v>27</v>
          </cell>
          <cell r="G8" t="str">
            <v>БРЯНСКАЯ ОБЛАСТЬ</v>
          </cell>
          <cell r="H8" t="str">
            <v>Управление лесами Брянской области</v>
          </cell>
        </row>
        <row r="9">
          <cell r="A9" t="str">
            <v>Владимирская обл. Департамент ЛХ</v>
          </cell>
          <cell r="B9" t="str">
            <v>010</v>
          </cell>
          <cell r="C9" t="str">
            <v>02</v>
          </cell>
          <cell r="D9" t="str">
            <v>01</v>
          </cell>
          <cell r="E9">
            <v>3</v>
          </cell>
          <cell r="F9" t="str">
            <v>28</v>
          </cell>
          <cell r="G9" t="str">
            <v>ВЛАДИМИРСКАЯ ОБЛАСТЬ</v>
          </cell>
          <cell r="H9" t="str">
            <v>Департамент лесного хозяйства Администрации Владимирской области</v>
          </cell>
        </row>
        <row r="10">
          <cell r="A10" t="str">
            <v>Волгоградская обл. Управление ЛХ</v>
          </cell>
          <cell r="B10" t="str">
            <v>033</v>
          </cell>
          <cell r="C10" t="str">
            <v>04</v>
          </cell>
          <cell r="D10" t="str">
            <v>03</v>
          </cell>
          <cell r="E10">
            <v>38</v>
          </cell>
          <cell r="F10" t="str">
            <v>29</v>
          </cell>
          <cell r="G10" t="str">
            <v>ВОЛГОГРАДСКАЯ ОБЛАСТЬ</v>
          </cell>
          <cell r="H10" t="str">
            <v>Управление лесного хозяйства Администрации Волгоградской области</v>
          </cell>
        </row>
        <row r="11">
          <cell r="A11" t="str">
            <v>Вологодская обл. Департамент ЛК</v>
          </cell>
          <cell r="B11" t="str">
            <v>002</v>
          </cell>
          <cell r="C11" t="str">
            <v>01</v>
          </cell>
          <cell r="D11" t="str">
            <v>02</v>
          </cell>
          <cell r="E11">
            <v>20</v>
          </cell>
          <cell r="F11" t="str">
            <v>30</v>
          </cell>
          <cell r="G11" t="str">
            <v>ВОЛОГОДСКАЯ ОБЛАСТЬ</v>
          </cell>
          <cell r="H11" t="str">
            <v>Департамент лесного комплекса Вологодской области</v>
          </cell>
        </row>
        <row r="12">
          <cell r="A12" t="str">
            <v>Воронежская обл. Управление ЛХ</v>
          </cell>
          <cell r="B12" t="str">
            <v>028</v>
          </cell>
          <cell r="C12" t="str">
            <v>02</v>
          </cell>
          <cell r="D12" t="str">
            <v>01</v>
          </cell>
          <cell r="E12">
            <v>4</v>
          </cell>
          <cell r="F12" t="str">
            <v>31</v>
          </cell>
          <cell r="G12" t="str">
            <v>ВОРОНЕЖСКАЯ ОБЛАСТЬ</v>
          </cell>
          <cell r="H12" t="str">
            <v>Управление лесного хозяйства Воронежской области</v>
          </cell>
        </row>
        <row r="13">
          <cell r="A13" t="str">
            <v>Еврейская АО. Управление ПР</v>
          </cell>
          <cell r="B13" t="str">
            <v>096</v>
          </cell>
          <cell r="C13" t="str">
            <v>07</v>
          </cell>
          <cell r="D13" t="str">
            <v>07</v>
          </cell>
          <cell r="E13">
            <v>81</v>
          </cell>
          <cell r="F13" t="str">
            <v>78</v>
          </cell>
          <cell r="G13" t="str">
            <v>ЕВРЕЙСКАЯ АВТ.ОБЛАСТЬ</v>
          </cell>
          <cell r="H13" t="str">
            <v>Управление природных ресурсов Правительства Еврейской АО</v>
          </cell>
        </row>
        <row r="14">
          <cell r="A14" t="str">
            <v>Ивановская обл. Комитет ЛХ </v>
          </cell>
          <cell r="B14" t="str">
            <v>011</v>
          </cell>
          <cell r="C14" t="str">
            <v>02</v>
          </cell>
          <cell r="D14" t="str">
            <v>01</v>
          </cell>
          <cell r="E14">
            <v>5</v>
          </cell>
          <cell r="F14" t="str">
            <v>33</v>
          </cell>
          <cell r="G14" t="str">
            <v>ИВАНОВСКАЯ ОБЛАСТЬ</v>
          </cell>
          <cell r="H14" t="str">
            <v>Комитет Ивановской области по лесному хозяйству</v>
          </cell>
        </row>
        <row r="15">
          <cell r="A15" t="str">
            <v>Иркутская обл. Департамент ЛКиВР</v>
          </cell>
          <cell r="B15" t="str">
            <v>062</v>
          </cell>
          <cell r="C15" t="str">
            <v>06</v>
          </cell>
          <cell r="D15" t="str">
            <v>06</v>
          </cell>
          <cell r="E15">
            <v>66</v>
          </cell>
          <cell r="F15" t="str">
            <v>34</v>
          </cell>
          <cell r="G15" t="str">
            <v>ИРКУТСКАЯ ОБЛАСТЬ</v>
          </cell>
          <cell r="H15" t="str">
            <v>Департамент лесного комплекса и водных ресурсов Иркутской области</v>
          </cell>
        </row>
        <row r="16">
          <cell r="A16" t="str">
            <v>Кабардино-Балкарская Респ. Гос. КЛХ</v>
          </cell>
          <cell r="B16" t="str">
            <v>044</v>
          </cell>
          <cell r="C16" t="str">
            <v>04</v>
          </cell>
          <cell r="D16" t="str">
            <v>03</v>
          </cell>
          <cell r="E16">
            <v>30</v>
          </cell>
          <cell r="F16" t="str">
            <v>04</v>
          </cell>
          <cell r="G16" t="str">
            <v>КАБАРДИНО-БАЛКАРСКАЯ РЕСПУБЛИКА</v>
          </cell>
          <cell r="H16" t="str">
            <v>Государственный комитет Кабардино-Балкарской Республики по лесному хозяйству</v>
          </cell>
        </row>
        <row r="17">
          <cell r="A17" t="str">
            <v>Калининградская обл. Министерство СХиР</v>
          </cell>
          <cell r="B17" t="str">
            <v>073</v>
          </cell>
          <cell r="C17" t="str">
            <v>01</v>
          </cell>
          <cell r="D17" t="str">
            <v>02</v>
          </cell>
          <cell r="E17">
            <v>21</v>
          </cell>
          <cell r="F17" t="str">
            <v>35</v>
          </cell>
          <cell r="G17" t="str">
            <v>КАЛИНИНГРАДСКАЯ ОБЛАСТЬ</v>
          </cell>
          <cell r="H17" t="str">
            <v>Министерство сельского хозяйства и рыболовства Калининградской области</v>
          </cell>
        </row>
        <row r="18">
          <cell r="A18" t="str">
            <v>Калужская обл. Министерство ПР</v>
          </cell>
          <cell r="B18" t="str">
            <v>013</v>
          </cell>
          <cell r="C18" t="str">
            <v>02</v>
          </cell>
          <cell r="D18" t="str">
            <v>01</v>
          </cell>
          <cell r="E18">
            <v>6</v>
          </cell>
          <cell r="F18" t="str">
            <v>37</v>
          </cell>
          <cell r="G18" t="str">
            <v>КАЛУЖСКАЯ ОБЛАСТЬ</v>
          </cell>
          <cell r="H18" t="str">
            <v>Министерство природных ресурсов Калужской области</v>
          </cell>
        </row>
        <row r="19">
          <cell r="A19" t="str">
            <v>Камчатский край. Агентство ЛиОХ</v>
          </cell>
          <cell r="B19" t="str">
            <v>069</v>
          </cell>
          <cell r="C19" t="str">
            <v>07</v>
          </cell>
          <cell r="D19" t="str">
            <v>07</v>
          </cell>
          <cell r="E19">
            <v>78</v>
          </cell>
          <cell r="F19" t="str">
            <v>38</v>
          </cell>
          <cell r="G19" t="str">
            <v>КАМЧАТСКИЙ КРАЙ</v>
          </cell>
          <cell r="H19" t="str">
            <v>Агентство лесного и охотничьего хозяйства Камчатского края</v>
          </cell>
        </row>
        <row r="20">
          <cell r="A20" t="str">
            <v>Карачаево-Черкесская Респ. УЛ</v>
          </cell>
          <cell r="B20" t="str">
            <v>088</v>
          </cell>
          <cell r="C20" t="str">
            <v>04</v>
          </cell>
          <cell r="D20" t="str">
            <v>03</v>
          </cell>
          <cell r="E20">
            <v>32</v>
          </cell>
          <cell r="F20" t="str">
            <v>79</v>
          </cell>
          <cell r="G20" t="str">
            <v>КАРАЧАЕВО-ЧЕРКЕССКАЯ РЕСПУБЛИКА</v>
          </cell>
          <cell r="H20" t="str">
            <v>Управление лесами Карачаево-Черкесской Республики</v>
          </cell>
        </row>
        <row r="21">
          <cell r="A21" t="str">
            <v>Кемеровская обл. Департамент ЛК</v>
          </cell>
          <cell r="B21" t="str">
            <v>056</v>
          </cell>
          <cell r="C21" t="str">
            <v>06</v>
          </cell>
          <cell r="D21" t="str">
            <v>06</v>
          </cell>
          <cell r="E21">
            <v>67</v>
          </cell>
          <cell r="F21" t="str">
            <v>39</v>
          </cell>
          <cell r="G21" t="str">
            <v>КЕМЕРОВСКАЯ ОБЛАСТЬ</v>
          </cell>
          <cell r="H21" t="str">
            <v>Департамент лесного комплекса Кемеровской области</v>
          </cell>
        </row>
        <row r="22">
          <cell r="A22" t="str">
            <v>Кировская обл. Департамент ЛХ</v>
          </cell>
          <cell r="B22" t="str">
            <v>023</v>
          </cell>
          <cell r="C22" t="str">
            <v>03</v>
          </cell>
          <cell r="D22" t="str">
            <v>04</v>
          </cell>
          <cell r="E22">
            <v>46</v>
          </cell>
          <cell r="F22" t="str">
            <v>40</v>
          </cell>
          <cell r="G22" t="str">
            <v>КИРОВСКАЯ ОБЛАСТЬ</v>
          </cell>
          <cell r="H22" t="str">
            <v>Департамент лесного хозяйства Кировской области</v>
          </cell>
        </row>
        <row r="23">
          <cell r="A23" t="str">
            <v>Костромская обл. Департамент ЛХ</v>
          </cell>
          <cell r="B23" t="str">
            <v>014</v>
          </cell>
          <cell r="C23" t="str">
            <v>02</v>
          </cell>
          <cell r="D23" t="str">
            <v>01</v>
          </cell>
          <cell r="E23">
            <v>7</v>
          </cell>
          <cell r="F23" t="str">
            <v>41</v>
          </cell>
          <cell r="G23" t="str">
            <v>КОСТРОМСКАЯ ОБЛАСТЬ</v>
          </cell>
          <cell r="H23" t="str">
            <v>Департамент лесного хозяйства Костромской области</v>
          </cell>
        </row>
        <row r="24">
          <cell r="A24" t="str">
            <v>Краснодарский край. Департамент ЛХ</v>
          </cell>
          <cell r="B24" t="str">
            <v>040</v>
          </cell>
          <cell r="C24" t="str">
            <v>04</v>
          </cell>
          <cell r="D24" t="str">
            <v>03</v>
          </cell>
          <cell r="E24">
            <v>35</v>
          </cell>
          <cell r="F24" t="str">
            <v>18</v>
          </cell>
          <cell r="G24" t="str">
            <v>КРАСНОДАРСКИЙ КРАЙ</v>
          </cell>
          <cell r="H24" t="str">
            <v>Департамент лесного хозяйства Краснодарского края</v>
          </cell>
        </row>
        <row r="25">
          <cell r="A25" t="str">
            <v>Красноярский край. Департамент ПРиЛК</v>
          </cell>
          <cell r="B25" t="str">
            <v>061</v>
          </cell>
          <cell r="C25" t="str">
            <v>06</v>
          </cell>
          <cell r="D25" t="str">
            <v>06</v>
          </cell>
          <cell r="E25">
            <v>65</v>
          </cell>
          <cell r="F25" t="str">
            <v>19</v>
          </cell>
          <cell r="G25" t="str">
            <v>КРАСНОЯРСКИЙ КРАЙ</v>
          </cell>
          <cell r="H25" t="str">
            <v>Департамент природных ресурсов и лесного комплекса Администрации Красноярского края</v>
          </cell>
        </row>
        <row r="26">
          <cell r="A26" t="str">
            <v>Курганская обл. Департамент ПРиООС</v>
          </cell>
          <cell r="B26" t="str">
            <v>047</v>
          </cell>
          <cell r="C26" t="str">
            <v>05</v>
          </cell>
          <cell r="D26" t="str">
            <v>05</v>
          </cell>
          <cell r="E26">
            <v>54</v>
          </cell>
          <cell r="F26" t="str">
            <v>43</v>
          </cell>
          <cell r="G26" t="str">
            <v>КУРГАНСКАЯ ОБЛАСТЬ</v>
          </cell>
          <cell r="H26" t="str">
            <v>Департамент природных ресурсов и охраны окружающей среды Курганской области</v>
          </cell>
        </row>
        <row r="27">
          <cell r="A27" t="str">
            <v>Курская обл. Комитет ЛХ </v>
          </cell>
          <cell r="B27" t="str">
            <v>029</v>
          </cell>
          <cell r="C27" t="str">
            <v>02</v>
          </cell>
          <cell r="D27" t="str">
            <v>01</v>
          </cell>
          <cell r="E27">
            <v>8</v>
          </cell>
          <cell r="F27" t="str">
            <v>44</v>
          </cell>
          <cell r="G27" t="str">
            <v>КУРСКАЯ ОБЛАСТЬ</v>
          </cell>
          <cell r="H27" t="str">
            <v>Комитет лесного хозяйства Курской области</v>
          </cell>
        </row>
        <row r="28">
          <cell r="A28" t="str">
            <v>Ленинградская обл. Комитет ПРиООС</v>
          </cell>
          <cell r="B28" t="str">
            <v>006</v>
          </cell>
          <cell r="C28" t="str">
            <v>01</v>
          </cell>
          <cell r="D28" t="str">
            <v>02</v>
          </cell>
          <cell r="E28">
            <v>22</v>
          </cell>
          <cell r="F28" t="str">
            <v>45</v>
          </cell>
          <cell r="G28" t="str">
            <v>ЛЕНИНГРАДСКАЯ ОБЛАСТЬ</v>
          </cell>
          <cell r="H28" t="str">
            <v>Комитет по природным ресурсам и охране окружающей среды Ленинградской области</v>
          </cell>
        </row>
        <row r="29">
          <cell r="A29" t="str">
            <v>Липецкая обл. Управление ЛХ</v>
          </cell>
          <cell r="B29" t="str">
            <v>030</v>
          </cell>
          <cell r="C29" t="str">
            <v>02</v>
          </cell>
          <cell r="D29" t="str">
            <v>01</v>
          </cell>
          <cell r="E29">
            <v>9</v>
          </cell>
          <cell r="F29" t="str">
            <v>46</v>
          </cell>
          <cell r="G29" t="str">
            <v>ЛИПЕЦКАЯ ОБЛАСТЬ</v>
          </cell>
          <cell r="H29" t="str">
            <v>Управление лесного хозяйства Липецкой области</v>
          </cell>
        </row>
        <row r="30">
          <cell r="A30" t="str">
            <v>Магаданская обл. Департамент ЛХКиН</v>
          </cell>
          <cell r="B30" t="str">
            <v>070</v>
          </cell>
          <cell r="C30" t="str">
            <v>07</v>
          </cell>
          <cell r="D30" t="str">
            <v>07</v>
          </cell>
          <cell r="E30">
            <v>79</v>
          </cell>
          <cell r="F30" t="str">
            <v>47</v>
          </cell>
          <cell r="G30" t="str">
            <v>МАГАДАНСКАЯ ОБЛАСТЬ</v>
          </cell>
          <cell r="H30" t="str">
            <v>Департамент лесного хозяйства, контроля и надзора за состоянием лесов Администрации Магаданской области</v>
          </cell>
        </row>
        <row r="31">
          <cell r="A31" t="str">
            <v>Мурманская обл. Комитет ЛХ</v>
          </cell>
          <cell r="B31" t="str">
            <v>003</v>
          </cell>
          <cell r="C31" t="str">
            <v>01</v>
          </cell>
          <cell r="D31" t="str">
            <v>02</v>
          </cell>
          <cell r="E31">
            <v>23</v>
          </cell>
          <cell r="F31" t="str">
            <v>49</v>
          </cell>
          <cell r="G31" t="str">
            <v>МУРМАНСКАЯ ОБЛАСТЬ</v>
          </cell>
          <cell r="H31" t="str">
            <v>Комитет по лесному хозяйству Мурманской области</v>
          </cell>
        </row>
        <row r="32">
          <cell r="A32" t="str">
            <v>Ненецкий АО. Управление ПРиЭ</v>
          </cell>
          <cell r="B32" t="str">
            <v>199</v>
          </cell>
          <cell r="C32" t="str">
            <v>01</v>
          </cell>
          <cell r="D32" t="str">
            <v>02</v>
          </cell>
          <cell r="E32">
            <v>26</v>
          </cell>
          <cell r="F32" t="str">
            <v>84</v>
          </cell>
          <cell r="G32" t="str">
            <v>НЕНЕЦКИЙ АВТ. ОКРУГ</v>
          </cell>
          <cell r="H32" t="str">
            <v>Управление природных ресурсов и экологии Ненецкого АО</v>
          </cell>
        </row>
        <row r="33">
          <cell r="A33" t="str">
            <v>Нижегородская обл. Департамент ЛК</v>
          </cell>
          <cell r="B33" t="str">
            <v>022</v>
          </cell>
          <cell r="C33" t="str">
            <v>03</v>
          </cell>
          <cell r="D33" t="str">
            <v>04</v>
          </cell>
          <cell r="E33">
            <v>47</v>
          </cell>
          <cell r="F33" t="str">
            <v>32</v>
          </cell>
          <cell r="G33" t="str">
            <v>НИЖЕГОРОДСКАЯ ОБЛАСТЬ</v>
          </cell>
          <cell r="H33" t="str">
            <v>Департамент лесного комплеска Нижегородской области</v>
          </cell>
        </row>
        <row r="34">
          <cell r="A34" t="str">
            <v>Новгородская обл. Комитет ЛХ</v>
          </cell>
          <cell r="B34" t="str">
            <v>007</v>
          </cell>
          <cell r="C34" t="str">
            <v>01</v>
          </cell>
          <cell r="D34" t="str">
            <v>02</v>
          </cell>
          <cell r="E34">
            <v>24</v>
          </cell>
          <cell r="F34" t="str">
            <v>50</v>
          </cell>
          <cell r="G34" t="str">
            <v>НОВГОРОДСКАЯ ОБЛАСТЬ</v>
          </cell>
          <cell r="H34" t="str">
            <v>Комитет лесного хозяйства Новгородской области</v>
          </cell>
        </row>
        <row r="35">
          <cell r="A35" t="str">
            <v>Новосибирская обл. Департамент ПРиООС</v>
          </cell>
          <cell r="B35" t="str">
            <v>057</v>
          </cell>
          <cell r="C35" t="str">
            <v>06</v>
          </cell>
          <cell r="D35" t="str">
            <v>06</v>
          </cell>
          <cell r="E35">
            <v>68</v>
          </cell>
          <cell r="F35" t="str">
            <v>51</v>
          </cell>
          <cell r="G35" t="str">
            <v>НОВОСИБИРСКАЯ ОБЛАСТЬ</v>
          </cell>
          <cell r="H35" t="str">
            <v>Департамент природных ресурсов и охраны окружающей среды Новосибирской области</v>
          </cell>
        </row>
        <row r="36">
          <cell r="A36" t="str">
            <v>Омская обл. Главное УЛХ</v>
          </cell>
          <cell r="B36" t="str">
            <v>058</v>
          </cell>
          <cell r="C36" t="str">
            <v>06</v>
          </cell>
          <cell r="D36" t="str">
            <v>06</v>
          </cell>
          <cell r="E36">
            <v>69</v>
          </cell>
          <cell r="F36" t="str">
            <v>52</v>
          </cell>
          <cell r="G36" t="str">
            <v>ОМСКАЯ ОБЛАСТЬ</v>
          </cell>
          <cell r="H36" t="str">
            <v>Главное управление лесного хозяйства Омской области</v>
          </cell>
        </row>
        <row r="37">
          <cell r="A37" t="str">
            <v>Оренбургская обл. Министерство ПРЗиИО</v>
          </cell>
          <cell r="B37" t="str">
            <v>048</v>
          </cell>
          <cell r="C37" t="str">
            <v>03</v>
          </cell>
          <cell r="D37" t="str">
            <v>04</v>
          </cell>
          <cell r="E37">
            <v>48</v>
          </cell>
          <cell r="F37" t="str">
            <v>53</v>
          </cell>
          <cell r="G37" t="str">
            <v>ОРЕНБУРГСКАЯ ОБЛАСТЬ</v>
          </cell>
          <cell r="H37" t="str">
            <v>Министерство природных ресурсов, земельных и имущественных отношений Оренбургской области</v>
          </cell>
        </row>
        <row r="38">
          <cell r="A38" t="str">
            <v>Орловская обл. УЛ</v>
          </cell>
          <cell r="B38" t="str">
            <v>017</v>
          </cell>
          <cell r="C38" t="str">
            <v>02</v>
          </cell>
          <cell r="D38" t="str">
            <v>01</v>
          </cell>
          <cell r="E38">
            <v>10</v>
          </cell>
          <cell r="F38" t="str">
            <v>54</v>
          </cell>
          <cell r="G38" t="str">
            <v>ОРЛОВСКАЯ ОБЛАСТЬ</v>
          </cell>
          <cell r="H38" t="str">
            <v>Управление лесами Орловской области</v>
          </cell>
        </row>
        <row r="39">
          <cell r="A39" t="str">
            <v>Пензенская обл. УЛ</v>
          </cell>
          <cell r="B39" t="str">
            <v>035</v>
          </cell>
          <cell r="C39" t="str">
            <v>03</v>
          </cell>
          <cell r="D39" t="str">
            <v>04</v>
          </cell>
          <cell r="E39">
            <v>49</v>
          </cell>
          <cell r="F39" t="str">
            <v>55</v>
          </cell>
          <cell r="G39" t="str">
            <v>ПЕНЗЕНСКАЯ ОБЛАСТЬ</v>
          </cell>
          <cell r="H39" t="str">
            <v>Управление лесами Пензенской области</v>
          </cell>
        </row>
        <row r="40">
          <cell r="A40" t="str">
            <v>Пермский край. Министерство ПР</v>
          </cell>
          <cell r="B40" t="str">
            <v>050</v>
          </cell>
          <cell r="C40" t="str">
            <v>03</v>
          </cell>
          <cell r="D40" t="str">
            <v>04</v>
          </cell>
          <cell r="E40">
            <v>50</v>
          </cell>
          <cell r="F40" t="str">
            <v>56</v>
          </cell>
          <cell r="G40" t="str">
            <v>ПЕРМСКИЙ КРАЙ</v>
          </cell>
          <cell r="H40" t="str">
            <v>Министерство природных ресурсов Пермского края</v>
          </cell>
        </row>
        <row r="41">
          <cell r="A41" t="str">
            <v>Приморский край. ДП</v>
          </cell>
          <cell r="B41" t="str">
            <v>066</v>
          </cell>
          <cell r="C41" t="str">
            <v>07</v>
          </cell>
          <cell r="D41" t="str">
            <v>07</v>
          </cell>
          <cell r="E41">
            <v>75</v>
          </cell>
          <cell r="F41" t="str">
            <v>20</v>
          </cell>
          <cell r="G41" t="str">
            <v>ПРИМОРСКИЙ КРАЙ</v>
          </cell>
          <cell r="H41" t="str">
            <v>Департамент природопользования Администрации Приморского края</v>
          </cell>
        </row>
        <row r="42">
          <cell r="A42" t="str">
            <v>Псковская обл. Гос. КЛиП</v>
          </cell>
          <cell r="B42" t="str">
            <v>008</v>
          </cell>
          <cell r="C42" t="str">
            <v>01</v>
          </cell>
          <cell r="D42" t="str">
            <v>02</v>
          </cell>
          <cell r="E42">
            <v>25</v>
          </cell>
          <cell r="F42" t="str">
            <v>57</v>
          </cell>
          <cell r="G42" t="str">
            <v>ПСКОВСКАЯ ОБЛАСТЬ</v>
          </cell>
          <cell r="H42" t="str">
            <v>Государственный комитет Псковской области по лицензированию и природопользованию</v>
          </cell>
        </row>
        <row r="43">
          <cell r="A43" t="str">
            <v>Респ. Адыгея. УЛ</v>
          </cell>
          <cell r="B43" t="str">
            <v>086</v>
          </cell>
          <cell r="C43" t="str">
            <v>04</v>
          </cell>
          <cell r="D43" t="str">
            <v>03</v>
          </cell>
          <cell r="E43">
            <v>27</v>
          </cell>
          <cell r="F43" t="str">
            <v>76</v>
          </cell>
          <cell r="G43" t="str">
            <v>РЕСПУБЛИКА АДЫГЕЯ</v>
          </cell>
          <cell r="H43" t="str">
            <v>Управление лесами Республики Адыгея</v>
          </cell>
        </row>
        <row r="44">
          <cell r="A44" t="str">
            <v>Респ. Алтай. Министерство ПР </v>
          </cell>
          <cell r="B44" t="str">
            <v>084</v>
          </cell>
          <cell r="C44" t="str">
            <v>06</v>
          </cell>
          <cell r="D44" t="str">
            <v>06</v>
          </cell>
          <cell r="E44">
            <v>60</v>
          </cell>
          <cell r="F44" t="str">
            <v>77</v>
          </cell>
          <cell r="G44" t="str">
            <v>РЕСПУБЛИКА АЛТАЙ</v>
          </cell>
          <cell r="H44" t="str">
            <v>Министерство природных ресурсов Республики Алтай</v>
          </cell>
        </row>
        <row r="45">
          <cell r="A45" t="str">
            <v>Респ. Башкортостан. Министерство ПЛРиООС</v>
          </cell>
          <cell r="B45" t="str">
            <v>053</v>
          </cell>
          <cell r="C45" t="str">
            <v>03</v>
          </cell>
          <cell r="D45" t="str">
            <v>04</v>
          </cell>
          <cell r="E45">
            <v>40</v>
          </cell>
          <cell r="F45" t="str">
            <v>01</v>
          </cell>
          <cell r="G45" t="str">
            <v>РЕСПУБЛИКА БАШКОРТОСТАН</v>
          </cell>
          <cell r="H45" t="str">
            <v>Министерство природопользования, лесных ресурсов и охраны окружающей среды Республики Башкортостан</v>
          </cell>
        </row>
        <row r="46">
          <cell r="A46" t="str">
            <v>Респ. Бурятия. Республиканское АЛХ</v>
          </cell>
          <cell r="B46" t="str">
            <v>064</v>
          </cell>
          <cell r="C46" t="str">
            <v>06</v>
          </cell>
          <cell r="D46" t="str">
            <v>06</v>
          </cell>
          <cell r="E46">
            <v>61</v>
          </cell>
          <cell r="F46" t="str">
            <v>02</v>
          </cell>
          <cell r="G46" t="str">
            <v>РЕСПУБЛИКА БУРЯТИЯ</v>
          </cell>
          <cell r="H46" t="str">
            <v>Республиканское агентство лесного хозяйства Республики Бурятия</v>
          </cell>
        </row>
        <row r="47">
          <cell r="A47" t="str">
            <v>Респ. Дагестан. Агентство ЛХ</v>
          </cell>
          <cell r="B47" t="str">
            <v>043</v>
          </cell>
          <cell r="C47" t="str">
            <v>04</v>
          </cell>
          <cell r="D47" t="str">
            <v>03</v>
          </cell>
          <cell r="E47">
            <v>28</v>
          </cell>
          <cell r="F47" t="str">
            <v>03</v>
          </cell>
          <cell r="G47" t="str">
            <v>РЕСПУБЛИКА ДАГЕСТАН</v>
          </cell>
          <cell r="H47" t="str">
            <v>Агентство по лесному хозяйству Республики Дагестан</v>
          </cell>
        </row>
        <row r="48">
          <cell r="A48" t="str">
            <v>Респ. Ингушетия. Комитет ЛХ</v>
          </cell>
          <cell r="B48" t="str">
            <v>094</v>
          </cell>
          <cell r="C48" t="str">
            <v>04</v>
          </cell>
          <cell r="D48" t="str">
            <v>03</v>
          </cell>
          <cell r="E48">
            <v>29</v>
          </cell>
          <cell r="F48" t="str">
            <v>14</v>
          </cell>
          <cell r="G48" t="str">
            <v>ИНГУШСКАЯ РЕСПУБЛИКА</v>
          </cell>
          <cell r="H48" t="str">
            <v>Комитет Республики Ингушетия по лесному хозяйству</v>
          </cell>
        </row>
        <row r="49">
          <cell r="A49" t="str">
            <v>Респ. Калмыкия. Министерство ПРООСиРЭ</v>
          </cell>
          <cell r="B49" t="str">
            <v>038</v>
          </cell>
          <cell r="C49" t="str">
            <v>04</v>
          </cell>
          <cell r="D49" t="str">
            <v>03</v>
          </cell>
          <cell r="E49">
            <v>31</v>
          </cell>
          <cell r="F49" t="str">
            <v>05</v>
          </cell>
          <cell r="G49" t="str">
            <v>РЕСПУБЛИКА КАЛМЫКИЯ</v>
          </cell>
          <cell r="H49" t="str">
            <v>Министерство природных ресурсов, охраны окружающей среды и развития энергетики Республики Калмыкия</v>
          </cell>
        </row>
        <row r="50">
          <cell r="A50" t="str">
            <v>Респ. Карелия. Министерство ЛК</v>
          </cell>
          <cell r="B50" t="str">
            <v>004</v>
          </cell>
          <cell r="C50" t="str">
            <v>01</v>
          </cell>
          <cell r="D50" t="str">
            <v>02</v>
          </cell>
          <cell r="E50">
            <v>17</v>
          </cell>
          <cell r="F50" t="str">
            <v>06</v>
          </cell>
          <cell r="G50" t="str">
            <v>РЕСПУБЛИКА КАРЕЛИЯ</v>
          </cell>
          <cell r="H50" t="str">
            <v>Министерство лесного комплекса Республики Карелия</v>
          </cell>
        </row>
        <row r="51">
          <cell r="A51" t="str">
            <v>Респ. Коми. КЛ</v>
          </cell>
          <cell r="B51" t="str">
            <v>005</v>
          </cell>
          <cell r="C51" t="str">
            <v>01</v>
          </cell>
          <cell r="D51" t="str">
            <v>02</v>
          </cell>
          <cell r="E51">
            <v>18</v>
          </cell>
          <cell r="F51" t="str">
            <v>07</v>
          </cell>
          <cell r="G51" t="str">
            <v>РЕСПУБЛИКА КОМИ</v>
          </cell>
          <cell r="H51" t="str">
            <v>Комитет лесов Республике Коми</v>
          </cell>
        </row>
        <row r="52">
          <cell r="A52" t="str">
            <v>Респ. Марий Эл. Министерство ЛХ</v>
          </cell>
          <cell r="B52" t="str">
            <v>024</v>
          </cell>
          <cell r="C52" t="str">
            <v>03</v>
          </cell>
          <cell r="D52" t="str">
            <v>04</v>
          </cell>
          <cell r="E52">
            <v>41</v>
          </cell>
          <cell r="F52" t="str">
            <v>08</v>
          </cell>
          <cell r="G52" t="str">
            <v>РЕСПУБЛИКА МАРИЙ-ЭЛ</v>
          </cell>
          <cell r="H52" t="str">
            <v>Министерство лесного хозяйства Республики Марий Эл</v>
          </cell>
        </row>
        <row r="53">
          <cell r="A53" t="str">
            <v>Респ. Мордовия. Министерство ПР </v>
          </cell>
          <cell r="B53" t="str">
            <v>025</v>
          </cell>
          <cell r="C53" t="str">
            <v>03</v>
          </cell>
          <cell r="D53" t="str">
            <v>04</v>
          </cell>
          <cell r="E53">
            <v>42</v>
          </cell>
          <cell r="F53" t="str">
            <v>09</v>
          </cell>
          <cell r="G53" t="str">
            <v>РЕСПУБЛИКА МОРДОВИЯ</v>
          </cell>
          <cell r="H53" t="str">
            <v>Министерство природных ресурсов Республики Мордовия</v>
          </cell>
        </row>
        <row r="54">
          <cell r="A54" t="str">
            <v>Респ. Саха (Якутия). Департамент ЛО</v>
          </cell>
          <cell r="B54" t="str">
            <v>072</v>
          </cell>
          <cell r="C54" t="str">
            <v>07</v>
          </cell>
          <cell r="D54" t="str">
            <v>07</v>
          </cell>
          <cell r="E54">
            <v>74</v>
          </cell>
          <cell r="F54" t="str">
            <v>16</v>
          </cell>
          <cell r="G54" t="str">
            <v>РЕСПУБЛИКА САХА (ЯКУТИЯ)</v>
          </cell>
          <cell r="H54" t="str">
            <v>Департамент по лесным отношениям Республики Саха (Якутия)</v>
          </cell>
        </row>
        <row r="55">
          <cell r="A55" t="str">
            <v>Респ. Северная Осетия - Алания. Комитет ЛХ</v>
          </cell>
          <cell r="B55" t="str">
            <v>045</v>
          </cell>
          <cell r="C55" t="str">
            <v>04</v>
          </cell>
          <cell r="D55" t="str">
            <v>03</v>
          </cell>
          <cell r="E55">
            <v>33</v>
          </cell>
          <cell r="F55" t="str">
            <v>10</v>
          </cell>
          <cell r="G55" t="str">
            <v>СЕВЕРО-ОСЕТИНСКАЯ РЕСПУБЛИКА</v>
          </cell>
          <cell r="H55" t="str">
            <v>Комитет лесного хозяйства Республики Северная Осетия - Алания</v>
          </cell>
        </row>
        <row r="56">
          <cell r="A56" t="str">
            <v>Респ. Татарстан. Министерство ЛХ </v>
          </cell>
          <cell r="B56" t="str">
            <v>039</v>
          </cell>
          <cell r="C56" t="str">
            <v>03</v>
          </cell>
          <cell r="D56" t="str">
            <v>04</v>
          </cell>
          <cell r="E56">
            <v>43</v>
          </cell>
          <cell r="F56" t="str">
            <v>11</v>
          </cell>
          <cell r="G56" t="str">
            <v>РЕСПУБЛИКА ТАТАРСТАН</v>
          </cell>
          <cell r="H56" t="str">
            <v>Министерство лесного хозяйства Республики Татарстан</v>
          </cell>
        </row>
        <row r="57">
          <cell r="A57" t="str">
            <v>Респ. Тыва. Министерство ПРиЭ</v>
          </cell>
          <cell r="B57" t="str">
            <v>065</v>
          </cell>
          <cell r="C57" t="str">
            <v>06</v>
          </cell>
          <cell r="D57" t="str">
            <v>06</v>
          </cell>
          <cell r="E57">
            <v>62</v>
          </cell>
          <cell r="F57" t="str">
            <v>12</v>
          </cell>
          <cell r="G57" t="str">
            <v>РЕСПУБЛИКА ТЫВА</v>
          </cell>
          <cell r="H57" t="str">
            <v>Министерство природных ресурсов и экологии Республики Тыва</v>
          </cell>
        </row>
        <row r="58">
          <cell r="A58" t="str">
            <v>Респ. Хакасия. Гос. КЛ</v>
          </cell>
          <cell r="B58" t="str">
            <v>085</v>
          </cell>
          <cell r="C58" t="str">
            <v>06</v>
          </cell>
          <cell r="D58" t="str">
            <v>06</v>
          </cell>
          <cell r="E58">
            <v>63</v>
          </cell>
          <cell r="F58" t="str">
            <v>80</v>
          </cell>
          <cell r="G58" t="str">
            <v>РЕСПУБЛИКА ХАКАСИЯ</v>
          </cell>
          <cell r="H58" t="str">
            <v>Государственный комитет по лесу Республики Хакасия</v>
          </cell>
        </row>
        <row r="59">
          <cell r="A59" t="str">
            <v>Ростовская обл. Департамент ЛХ</v>
          </cell>
          <cell r="B59" t="str">
            <v>042</v>
          </cell>
          <cell r="C59" t="str">
            <v>04</v>
          </cell>
          <cell r="D59" t="str">
            <v>03</v>
          </cell>
          <cell r="E59">
            <v>39</v>
          </cell>
          <cell r="F59" t="str">
            <v>58</v>
          </cell>
          <cell r="G59" t="str">
            <v>РОСТОВСКАЯ ОБЛАСТЬ</v>
          </cell>
          <cell r="H59" t="str">
            <v>Департамент лесного хозяйства Ростовской области</v>
          </cell>
        </row>
        <row r="60">
          <cell r="A60" t="str">
            <v>Рязанская обл. УП</v>
          </cell>
          <cell r="B60" t="str">
            <v>018</v>
          </cell>
          <cell r="C60" t="str">
            <v>02</v>
          </cell>
          <cell r="D60" t="str">
            <v>01</v>
          </cell>
          <cell r="E60">
            <v>11</v>
          </cell>
          <cell r="F60" t="str">
            <v>59</v>
          </cell>
          <cell r="G60" t="str">
            <v>РЯЗАНСКАЯ ОБЛАСТЬ</v>
          </cell>
          <cell r="H60" t="str">
            <v>Управление природопользования Рязанской области</v>
          </cell>
        </row>
        <row r="61">
          <cell r="A61" t="str">
            <v>Самарская обл. Департамент ЛХ</v>
          </cell>
          <cell r="B61" t="str">
            <v>034</v>
          </cell>
          <cell r="C61" t="str">
            <v>03</v>
          </cell>
          <cell r="D61" t="str">
            <v>04</v>
          </cell>
          <cell r="E61">
            <v>51</v>
          </cell>
          <cell r="F61" t="str">
            <v>42</v>
          </cell>
          <cell r="G61" t="str">
            <v>САМАРСКАЯ ОБЛАСТЬ</v>
          </cell>
          <cell r="H61" t="str">
            <v>Департамент лесного хозяйства Самарской области</v>
          </cell>
        </row>
        <row r="62">
          <cell r="A62" t="str">
            <v>Саратовская обл. Министерство ЛОиРХ</v>
          </cell>
          <cell r="B62" t="str">
            <v>036</v>
          </cell>
          <cell r="C62" t="str">
            <v>03</v>
          </cell>
          <cell r="D62" t="str">
            <v>04</v>
          </cell>
          <cell r="E62">
            <v>52</v>
          </cell>
          <cell r="F62" t="str">
            <v>60</v>
          </cell>
          <cell r="G62" t="str">
            <v>САРАТОВСКАЯ ОБЛАСТЬ</v>
          </cell>
          <cell r="H62" t="str">
            <v>Министерство лесного, охотничьего и рыбного хозяйства Саратовской области</v>
          </cell>
        </row>
        <row r="63">
          <cell r="A63" t="str">
            <v>Сахалинская обл. Департамент ЛиООПТ</v>
          </cell>
          <cell r="B63" t="str">
            <v>071</v>
          </cell>
          <cell r="C63" t="str">
            <v>07</v>
          </cell>
          <cell r="D63" t="str">
            <v>07</v>
          </cell>
          <cell r="E63">
            <v>80</v>
          </cell>
          <cell r="F63" t="str">
            <v>61</v>
          </cell>
          <cell r="G63" t="str">
            <v>САХАЛИНСКАЯ ОБЛАСТЬ</v>
          </cell>
          <cell r="H63" t="str">
            <v>Департамент лесов и особо охраняемых природных территорий Сахалинской области</v>
          </cell>
        </row>
        <row r="64">
          <cell r="A64" t="str">
            <v>Свердловская обл. Министерство ПР</v>
          </cell>
          <cell r="B64" t="str">
            <v>051</v>
          </cell>
          <cell r="C64" t="str">
            <v>05</v>
          </cell>
          <cell r="D64" t="str">
            <v>05</v>
          </cell>
          <cell r="E64">
            <v>55</v>
          </cell>
          <cell r="F64" t="str">
            <v>62</v>
          </cell>
          <cell r="G64" t="str">
            <v>СВЕРДЛОВСКАЯ ОБЛАСТЬ</v>
          </cell>
          <cell r="H64" t="str">
            <v>Министерство природных ресурсов Свердловской области</v>
          </cell>
        </row>
        <row r="65">
          <cell r="A65" t="str">
            <v>Смоленская обл. Департамент ЛХ </v>
          </cell>
          <cell r="B65" t="str">
            <v>019</v>
          </cell>
          <cell r="C65" t="str">
            <v>02</v>
          </cell>
          <cell r="D65" t="str">
            <v>01</v>
          </cell>
          <cell r="E65">
            <v>12</v>
          </cell>
          <cell r="F65" t="str">
            <v>63</v>
          </cell>
          <cell r="G65" t="str">
            <v>СМОЛЕНСКАЯ ОБЛАСТЬ</v>
          </cell>
          <cell r="H65" t="str">
            <v>Департамент Смоленской области по лесному хозяйству</v>
          </cell>
        </row>
        <row r="66">
          <cell r="A66" t="str">
            <v>Ставропольский край. Министерство ПРиООС</v>
          </cell>
          <cell r="B66" t="str">
            <v>041</v>
          </cell>
          <cell r="C66" t="str">
            <v>04</v>
          </cell>
          <cell r="D66" t="str">
            <v>03</v>
          </cell>
          <cell r="E66">
            <v>36</v>
          </cell>
          <cell r="F66" t="str">
            <v>21</v>
          </cell>
          <cell r="G66" t="str">
            <v>СТАВРОПОЛЬСКИЙ КРАЙ</v>
          </cell>
          <cell r="H66" t="str">
            <v>Министерство природных ресурсов и охраны окружающей среды Ставропольского края</v>
          </cell>
        </row>
        <row r="67">
          <cell r="A67" t="str">
            <v>Тамбовская обл. УЛ</v>
          </cell>
          <cell r="B67" t="str">
            <v>031</v>
          </cell>
          <cell r="C67" t="str">
            <v>02</v>
          </cell>
          <cell r="D67" t="str">
            <v>01</v>
          </cell>
          <cell r="E67">
            <v>13</v>
          </cell>
          <cell r="F67" t="str">
            <v>64</v>
          </cell>
          <cell r="G67" t="str">
            <v>ТАМБОВСКАЯ ОБЛАСТЬ</v>
          </cell>
          <cell r="H67" t="str">
            <v>Управление лесами Тамбовской области</v>
          </cell>
        </row>
        <row r="68">
          <cell r="A68" t="str">
            <v>Тверская обл. Департамент УПРиООС</v>
          </cell>
          <cell r="B68" t="str">
            <v>012</v>
          </cell>
          <cell r="C68" t="str">
            <v>02</v>
          </cell>
          <cell r="D68" t="str">
            <v>01</v>
          </cell>
          <cell r="E68">
            <v>14</v>
          </cell>
          <cell r="F68" t="str">
            <v>36</v>
          </cell>
          <cell r="G68" t="str">
            <v>ТВЕРСКАЯ ОБЛАСТЬ</v>
          </cell>
          <cell r="H68" t="str">
            <v>Департамент управления природными ресурсами и охраны окружающей среды Тверской области</v>
          </cell>
        </row>
        <row r="69">
          <cell r="A69" t="str">
            <v>Томская обл. Департамент РПиРСЭ</v>
          </cell>
          <cell r="B69" t="str">
            <v>059</v>
          </cell>
          <cell r="C69" t="str">
            <v>06</v>
          </cell>
          <cell r="D69" t="str">
            <v>06</v>
          </cell>
          <cell r="E69">
            <v>70</v>
          </cell>
          <cell r="F69" t="str">
            <v>65</v>
          </cell>
          <cell r="G69" t="str">
            <v>ТОМСКАЯ ОБЛАСТЬ</v>
          </cell>
          <cell r="H69" t="str">
            <v>Департамент развития предпринимательства и реального сектора экономики Томской области</v>
          </cell>
        </row>
        <row r="70">
          <cell r="A70" t="str">
            <v>Тульская обл. Департамент ЭиПР</v>
          </cell>
          <cell r="B70" t="str">
            <v>020</v>
          </cell>
          <cell r="C70" t="str">
            <v>02</v>
          </cell>
          <cell r="D70" t="str">
            <v>01</v>
          </cell>
          <cell r="E70">
            <v>15</v>
          </cell>
          <cell r="F70" t="str">
            <v>66</v>
          </cell>
          <cell r="G70" t="str">
            <v>ТУЛЬСКАЯ ОБЛАСТЬ</v>
          </cell>
          <cell r="H70" t="str">
            <v>Департамент Тульской области по экологии и природным ресурсам</v>
          </cell>
        </row>
        <row r="71">
          <cell r="A71" t="str">
            <v>Тюменская обл. Департамент ЛК</v>
          </cell>
          <cell r="B71" t="str">
            <v>060</v>
          </cell>
          <cell r="C71" t="str">
            <v>05</v>
          </cell>
          <cell r="D71" t="str">
            <v>05</v>
          </cell>
          <cell r="E71">
            <v>56</v>
          </cell>
          <cell r="F71" t="str">
            <v>67</v>
          </cell>
          <cell r="G71" t="str">
            <v>ТЮМЕНСКАЯ ОБЛАСТЬ</v>
          </cell>
          <cell r="H71" t="str">
            <v>Департамент лесного комплекса Тюменской области</v>
          </cell>
        </row>
        <row r="72">
          <cell r="A72" t="str">
            <v>Удмуртская Респ. Министерство ЛХ</v>
          </cell>
          <cell r="B72" t="str">
            <v>054</v>
          </cell>
          <cell r="C72" t="str">
            <v>03</v>
          </cell>
          <cell r="D72" t="str">
            <v>04</v>
          </cell>
          <cell r="E72">
            <v>44</v>
          </cell>
          <cell r="F72" t="str">
            <v>13</v>
          </cell>
          <cell r="G72" t="str">
            <v>УДМУРТСКАЯ РЕСПУБЛИКА</v>
          </cell>
          <cell r="H72" t="str">
            <v>Министерство лесного хозяйства Удмуртской Республики</v>
          </cell>
        </row>
        <row r="73">
          <cell r="A73" t="str">
            <v>Ульяновская обл. Министерство ПРиООС</v>
          </cell>
          <cell r="B73" t="str">
            <v>037</v>
          </cell>
          <cell r="C73" t="str">
            <v>03</v>
          </cell>
          <cell r="D73" t="str">
            <v>04</v>
          </cell>
          <cell r="E73">
            <v>53</v>
          </cell>
          <cell r="F73" t="str">
            <v>68</v>
          </cell>
          <cell r="G73" t="str">
            <v>УЛЬЯНОВСКАЯ ОБЛАСТЬ</v>
          </cell>
          <cell r="H73" t="str">
            <v>Министерство природных ресурсов и охраны окружающей среды Ульяновской области</v>
          </cell>
        </row>
        <row r="74">
          <cell r="A74" t="str">
            <v>Усть-Ордынский Бурятский АО. Управление ЛХ</v>
          </cell>
          <cell r="B74" t="str">
            <v>083</v>
          </cell>
          <cell r="C74" t="str">
            <v>06</v>
          </cell>
          <cell r="D74" t="str">
            <v>06</v>
          </cell>
          <cell r="E74">
            <v>73</v>
          </cell>
          <cell r="F74" t="str">
            <v>86</v>
          </cell>
          <cell r="G74" t="str">
            <v>УСТЬ-ОРДЫНСКИЙ БУРЯТСКИЙ АВТ.ОКРУГ</v>
          </cell>
          <cell r="H74" t="str">
            <v>Управление лесного хозяйства Усть-Ордынского Бурятского АО</v>
          </cell>
        </row>
        <row r="75">
          <cell r="A75" t="str">
            <v>Хабаровский край. УЛ</v>
          </cell>
          <cell r="B75" t="str">
            <v>067</v>
          </cell>
          <cell r="C75" t="str">
            <v>07</v>
          </cell>
          <cell r="D75" t="str">
            <v>07</v>
          </cell>
          <cell r="E75">
            <v>76</v>
          </cell>
          <cell r="F75" t="str">
            <v>22</v>
          </cell>
          <cell r="G75" t="str">
            <v>ХАБАРОВСКИЙ КРАЙ</v>
          </cell>
          <cell r="H75" t="str">
            <v>Управление лесами правительства Хабаровского края</v>
          </cell>
        </row>
        <row r="76">
          <cell r="A76" t="str">
            <v>Ханты-Мансийский АО. Департамент ЛХ</v>
          </cell>
          <cell r="B76" t="str">
            <v>093</v>
          </cell>
          <cell r="C76" t="str">
            <v>05</v>
          </cell>
          <cell r="D76" t="str">
            <v>05</v>
          </cell>
          <cell r="E76">
            <v>58</v>
          </cell>
          <cell r="F76" t="str">
            <v>87</v>
          </cell>
          <cell r="G76" t="str">
            <v>ХАНТЫ-МАНСИЙСКИЙ АВТ.ОКРУГ</v>
          </cell>
          <cell r="H76" t="str">
            <v>Департамент лесного хозяйства Ханты-Мансийского АО - Югры</v>
          </cell>
        </row>
        <row r="77">
          <cell r="A77" t="str">
            <v>Челябинская обл. Министерство ПиПР</v>
          </cell>
          <cell r="B77" t="str">
            <v>052</v>
          </cell>
          <cell r="C77" t="str">
            <v>05</v>
          </cell>
          <cell r="D77" t="str">
            <v>05</v>
          </cell>
          <cell r="E77">
            <v>57</v>
          </cell>
          <cell r="F77" t="str">
            <v>69</v>
          </cell>
          <cell r="G77" t="str">
            <v>ЧЕЛЯБИНСКАЯ ОБЛАСТЬ</v>
          </cell>
          <cell r="H77" t="str">
            <v>Министерство промышленности и природных ресурсов Челябинской области</v>
          </cell>
        </row>
        <row r="78">
          <cell r="A78" t="str">
            <v>Чеченская Респ. Министерство ЛХ</v>
          </cell>
          <cell r="B78" t="str">
            <v>046</v>
          </cell>
          <cell r="C78" t="str">
            <v>04</v>
          </cell>
          <cell r="D78" t="str">
            <v>03</v>
          </cell>
          <cell r="E78">
            <v>34</v>
          </cell>
          <cell r="F78" t="str">
            <v>94</v>
          </cell>
          <cell r="G78" t="str">
            <v>ЧЕЧЕНСКАЯ РЕСПУБЛИКА</v>
          </cell>
          <cell r="H78" t="str">
            <v>Министерство лесного хозяйства Чеченской Республики</v>
          </cell>
        </row>
        <row r="79">
          <cell r="A79" t="str">
            <v>Читинская обл. Комитет ПиПР</v>
          </cell>
          <cell r="B79" t="str">
            <v>063</v>
          </cell>
          <cell r="C79" t="str">
            <v>06</v>
          </cell>
          <cell r="D79" t="str">
            <v>06</v>
          </cell>
          <cell r="E79">
            <v>71</v>
          </cell>
          <cell r="F79" t="str">
            <v>70</v>
          </cell>
          <cell r="G79" t="str">
            <v>ЧИТИНСКАЯ ОБЛАСТЬ</v>
          </cell>
          <cell r="H79" t="str">
            <v>Комитет промышленности и природных ресурсов Читинской области</v>
          </cell>
        </row>
        <row r="80">
          <cell r="A80" t="str">
            <v>Чувашская Респ. Министерство ПРиЭ</v>
          </cell>
          <cell r="B80" t="str">
            <v>026</v>
          </cell>
          <cell r="C80" t="str">
            <v>03</v>
          </cell>
          <cell r="D80" t="str">
            <v>04</v>
          </cell>
          <cell r="E80">
            <v>45</v>
          </cell>
          <cell r="F80" t="str">
            <v>15</v>
          </cell>
          <cell r="G80" t="str">
            <v>РЕСПУБЛИКА ЧУВАШИЯ</v>
          </cell>
          <cell r="H80" t="str">
            <v>Министерство природных ресурсов и экологии Чувашской Республики</v>
          </cell>
        </row>
        <row r="81">
          <cell r="A81" t="str">
            <v>Чукотский АО. Департамент ПиСП</v>
          </cell>
          <cell r="B81" t="str">
            <v>089</v>
          </cell>
          <cell r="C81" t="str">
            <v>07</v>
          </cell>
          <cell r="D81" t="str">
            <v>07</v>
          </cell>
          <cell r="E81">
            <v>82</v>
          </cell>
          <cell r="F81" t="str">
            <v>88</v>
          </cell>
          <cell r="G81" t="str">
            <v>ЧУКОТСКИЙ АВТ.ОКРУГ</v>
          </cell>
          <cell r="H81" t="str">
            <v>Департамент промышленной и сельскохозяйственной политики Чукотского АО</v>
          </cell>
        </row>
        <row r="82">
          <cell r="A82" t="str">
            <v>Ямало-Ненецкий АО. Департамент ПРР</v>
          </cell>
          <cell r="B82" t="str">
            <v>095</v>
          </cell>
          <cell r="C82" t="str">
            <v>05</v>
          </cell>
          <cell r="D82" t="str">
            <v>05</v>
          </cell>
          <cell r="E82">
            <v>59</v>
          </cell>
          <cell r="F82" t="str">
            <v>90</v>
          </cell>
          <cell r="G82" t="str">
            <v>ЯМАЛО-НЕНЕЦКИЙ АВТ.ОКРУГ</v>
          </cell>
          <cell r="H82" t="str">
            <v>Департамент природно-ресурсного регулирования и развития нефтегазового комплекса Ямало-Ненецкого АО</v>
          </cell>
        </row>
        <row r="83">
          <cell r="A83" t="str">
            <v>Ярославская обл. Департамент ЛХ</v>
          </cell>
          <cell r="B83" t="str">
            <v>021</v>
          </cell>
          <cell r="C83" t="str">
            <v>02</v>
          </cell>
          <cell r="D83" t="str">
            <v>01</v>
          </cell>
          <cell r="E83">
            <v>16</v>
          </cell>
          <cell r="F83" t="str">
            <v>71</v>
          </cell>
          <cell r="G83" t="str">
            <v>ЯРОСЛАВСКАЯ ОБЛАСТЬ</v>
          </cell>
          <cell r="H83" t="str">
            <v>Департамент лесного хозяйства Ярославской области</v>
          </cell>
        </row>
        <row r="1520">
          <cell r="J1520" t="str">
            <v>Аларское</v>
          </cell>
          <cell r="K1520" t="str">
            <v>08301</v>
          </cell>
        </row>
        <row r="1521">
          <cell r="J1521" t="str">
            <v>Баяндаевское</v>
          </cell>
          <cell r="K1521" t="str">
            <v>08302</v>
          </cell>
        </row>
        <row r="1522">
          <cell r="J1522" t="str">
            <v>Кировское</v>
          </cell>
          <cell r="K1522" t="str">
            <v>08303</v>
          </cell>
        </row>
        <row r="1523">
          <cell r="J1523" t="str">
            <v>Нукутское</v>
          </cell>
          <cell r="K1523" t="str">
            <v>08304</v>
          </cell>
        </row>
        <row r="1524">
          <cell r="J1524" t="str">
            <v>Осинское</v>
          </cell>
          <cell r="K1524" t="str">
            <v>08305</v>
          </cell>
        </row>
        <row r="1525">
          <cell r="J1525" t="str">
            <v>Усть-Ордынское</v>
          </cell>
          <cell r="K1525" t="str">
            <v>08306</v>
          </cell>
        </row>
        <row r="1526">
          <cell r="J1526" t="str">
            <v>Аппарат управления</v>
          </cell>
          <cell r="K1526" t="str">
            <v>08398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ловар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3"/>
  <dimension ref="B1:M75"/>
  <sheetViews>
    <sheetView showZeros="0" zoomScalePageLayoutView="0" workbookViewId="0" topLeftCell="A1">
      <selection activeCell="F13" sqref="F13"/>
    </sheetView>
  </sheetViews>
  <sheetFormatPr defaultColWidth="9.00390625" defaultRowHeight="12.75"/>
  <cols>
    <col min="1" max="1" width="2.00390625" style="0" customWidth="1"/>
    <col min="3" max="3" width="17.125" style="0" customWidth="1"/>
    <col min="5" max="5" width="10.125" style="0" bestFit="1" customWidth="1"/>
    <col min="9" max="9" width="10.125" style="0" customWidth="1"/>
    <col min="10" max="10" width="9.25390625" style="0" customWidth="1"/>
    <col min="12" max="12" width="5.25390625" style="0" customWidth="1"/>
  </cols>
  <sheetData>
    <row r="1" spans="2:7" ht="12.75">
      <c r="B1" s="38" t="s">
        <v>65</v>
      </c>
      <c r="C1" s="39" t="s">
        <v>207</v>
      </c>
      <c r="D1" s="31" t="str">
        <f>IF(F13=0,0,"0012"&amp;RIGHT(F13,2))</f>
        <v>001223</v>
      </c>
      <c r="E1" s="155">
        <v>45266</v>
      </c>
      <c r="F1" s="131"/>
      <c r="G1" s="131">
        <f>IF($K$10="",$K$6,$K$10)</f>
        <v>0</v>
      </c>
    </row>
    <row r="2" spans="2:12" ht="99" customHeight="1" thickBot="1">
      <c r="B2" s="168" t="s">
        <v>107</v>
      </c>
      <c r="C2" s="169"/>
      <c r="D2" s="169"/>
      <c r="E2" s="169"/>
      <c r="F2" s="169"/>
      <c r="G2" s="169"/>
      <c r="H2" s="169"/>
      <c r="I2" s="169"/>
      <c r="J2" s="169"/>
      <c r="K2" s="169"/>
      <c r="L2" s="169"/>
    </row>
    <row r="3" spans="3:10" ht="16.5" customHeight="1" thickBot="1" thickTop="1">
      <c r="C3" s="176" t="s">
        <v>1</v>
      </c>
      <c r="D3" s="177"/>
      <c r="E3" s="177"/>
      <c r="F3" s="177"/>
      <c r="G3" s="177"/>
      <c r="H3" s="177"/>
      <c r="I3" s="177"/>
      <c r="J3" s="178"/>
    </row>
    <row r="4" spans="2:13" ht="17.25" customHeight="1">
      <c r="B4" s="179" t="s">
        <v>27</v>
      </c>
      <c r="C4" s="180"/>
      <c r="D4" s="180"/>
      <c r="E4" s="180"/>
      <c r="F4" s="180"/>
      <c r="G4" s="180"/>
      <c r="H4" s="180"/>
      <c r="I4" s="180"/>
      <c r="J4" s="180"/>
      <c r="K4" s="180"/>
      <c r="L4" s="181"/>
      <c r="M4" s="2"/>
    </row>
    <row r="5" spans="2:13" ht="11.25" customHeight="1" thickBot="1">
      <c r="B5" s="20"/>
      <c r="C5" s="1"/>
      <c r="D5" s="1"/>
      <c r="E5" s="1"/>
      <c r="F5" s="1"/>
      <c r="G5" s="1"/>
      <c r="H5" s="1"/>
      <c r="I5" s="1"/>
      <c r="J5" s="1"/>
      <c r="K5" s="21"/>
      <c r="L5" s="22"/>
      <c r="M5" s="2"/>
    </row>
    <row r="6" spans="2:13" ht="30" customHeight="1" thickBot="1">
      <c r="B6" s="20"/>
      <c r="C6" s="172"/>
      <c r="D6" s="173"/>
      <c r="E6" s="173"/>
      <c r="F6" s="173"/>
      <c r="G6" s="173"/>
      <c r="H6" s="173"/>
      <c r="I6" s="174"/>
      <c r="J6" s="1"/>
      <c r="K6" s="32"/>
      <c r="L6" s="22"/>
      <c r="M6" s="2"/>
    </row>
    <row r="7" spans="2:13" ht="12.75">
      <c r="B7" s="20"/>
      <c r="C7" s="182" t="s">
        <v>28</v>
      </c>
      <c r="D7" s="182"/>
      <c r="E7" s="182"/>
      <c r="F7" s="182"/>
      <c r="G7" s="182"/>
      <c r="H7" s="182"/>
      <c r="I7" s="182"/>
      <c r="J7" s="3"/>
      <c r="K7" s="6"/>
      <c r="L7" s="22"/>
      <c r="M7" s="2"/>
    </row>
    <row r="8" spans="2:13" ht="20.25" customHeight="1">
      <c r="B8" s="156" t="s">
        <v>110</v>
      </c>
      <c r="C8" s="157"/>
      <c r="D8" s="157"/>
      <c r="E8" s="157"/>
      <c r="F8" s="157"/>
      <c r="G8" s="157"/>
      <c r="H8" s="157"/>
      <c r="I8" s="157"/>
      <c r="J8" s="157"/>
      <c r="K8" s="157"/>
      <c r="L8" s="158"/>
      <c r="M8" s="2"/>
    </row>
    <row r="9" spans="2:13" ht="99" customHeight="1" thickBot="1">
      <c r="B9" s="20"/>
      <c r="C9" s="184" t="s">
        <v>66</v>
      </c>
      <c r="D9" s="184"/>
      <c r="E9" s="184"/>
      <c r="F9" s="184"/>
      <c r="G9" s="184"/>
      <c r="H9" s="184"/>
      <c r="I9" s="184"/>
      <c r="J9" s="1"/>
      <c r="K9" s="6"/>
      <c r="L9" s="22"/>
      <c r="M9" s="2"/>
    </row>
    <row r="10" spans="2:13" ht="18.75" customHeight="1" thickBot="1">
      <c r="B10" s="20"/>
      <c r="C10" s="172"/>
      <c r="D10" s="173"/>
      <c r="E10" s="173"/>
      <c r="F10" s="173"/>
      <c r="G10" s="173"/>
      <c r="H10" s="173"/>
      <c r="I10" s="174"/>
      <c r="J10" s="1"/>
      <c r="K10" s="32" t="s">
        <v>49</v>
      </c>
      <c r="L10" s="22"/>
      <c r="M10" s="2"/>
    </row>
    <row r="11" spans="2:13" ht="12.75">
      <c r="B11" s="20"/>
      <c r="C11" s="182" t="s">
        <v>82</v>
      </c>
      <c r="D11" s="182"/>
      <c r="E11" s="182"/>
      <c r="F11" s="182"/>
      <c r="G11" s="182"/>
      <c r="H11" s="182"/>
      <c r="I11" s="182"/>
      <c r="J11" s="3"/>
      <c r="K11" s="6"/>
      <c r="L11" s="22"/>
      <c r="M11" s="2"/>
    </row>
    <row r="12" spans="2:13" ht="20.25" customHeight="1" thickBot="1">
      <c r="B12" s="185" t="s">
        <v>5</v>
      </c>
      <c r="C12" s="186"/>
      <c r="D12" s="186"/>
      <c r="E12" s="186"/>
      <c r="F12" s="186"/>
      <c r="G12" s="186"/>
      <c r="H12" s="186"/>
      <c r="I12" s="186"/>
      <c r="J12" s="186"/>
      <c r="K12" s="186"/>
      <c r="L12" s="187"/>
      <c r="M12" s="2"/>
    </row>
    <row r="13" spans="2:13" ht="15.75" thickBot="1">
      <c r="B13" s="33"/>
      <c r="C13" s="3"/>
      <c r="D13" s="3"/>
      <c r="E13" s="35" t="s">
        <v>22</v>
      </c>
      <c r="F13" s="36">
        <v>2023</v>
      </c>
      <c r="G13" s="37" t="s">
        <v>21</v>
      </c>
      <c r="H13" s="3"/>
      <c r="I13" s="3"/>
      <c r="J13" s="3"/>
      <c r="K13" s="21"/>
      <c r="L13" s="34"/>
      <c r="M13" s="2"/>
    </row>
    <row r="14" spans="2:13" ht="12.75">
      <c r="B14" s="20"/>
      <c r="C14" s="3"/>
      <c r="D14" s="3"/>
      <c r="E14" s="3"/>
      <c r="F14" s="3"/>
      <c r="G14" s="3"/>
      <c r="H14" s="3"/>
      <c r="I14" s="3"/>
      <c r="J14" s="3"/>
      <c r="K14" s="6"/>
      <c r="L14" s="22"/>
      <c r="M14" s="2"/>
    </row>
    <row r="15" spans="2:13" ht="4.5" customHeight="1" thickBot="1">
      <c r="B15" s="23"/>
      <c r="C15" s="24"/>
      <c r="D15" s="24"/>
      <c r="E15" s="24"/>
      <c r="F15" s="24"/>
      <c r="G15" s="24"/>
      <c r="H15" s="24"/>
      <c r="I15" s="24"/>
      <c r="J15" s="25"/>
      <c r="K15" s="24"/>
      <c r="L15" s="26"/>
      <c r="M15" s="2"/>
    </row>
    <row r="16" ht="10.5" customHeight="1" thickBot="1"/>
    <row r="17" spans="3:12" ht="37.5" customHeight="1" thickBot="1">
      <c r="C17" s="161" t="s">
        <v>0</v>
      </c>
      <c r="D17" s="162"/>
      <c r="E17" s="162"/>
      <c r="F17" s="162"/>
      <c r="G17" s="162"/>
      <c r="H17" s="162"/>
      <c r="I17" s="162"/>
      <c r="J17" s="162"/>
      <c r="K17" s="162"/>
      <c r="L17" s="163"/>
    </row>
    <row r="18" spans="3:12" ht="18.75" customHeight="1">
      <c r="C18" s="164" t="s">
        <v>2</v>
      </c>
      <c r="D18" s="164"/>
      <c r="E18" s="164"/>
      <c r="F18" s="164"/>
      <c r="G18" s="164"/>
      <c r="H18" s="164"/>
      <c r="I18" s="164"/>
      <c r="J18" s="164"/>
      <c r="K18" s="164"/>
      <c r="L18" s="164"/>
    </row>
    <row r="19" spans="2:12" ht="24.75" customHeight="1">
      <c r="B19" s="27"/>
      <c r="C19" s="175" t="s">
        <v>29</v>
      </c>
      <c r="D19" s="175"/>
      <c r="E19" s="175"/>
      <c r="F19" s="175"/>
      <c r="G19" s="175"/>
      <c r="H19" s="175"/>
      <c r="I19" s="175"/>
      <c r="J19" s="175"/>
      <c r="K19" s="175"/>
      <c r="L19" s="175"/>
    </row>
    <row r="20" spans="2:12" ht="51.75" customHeight="1">
      <c r="B20" s="171" t="s">
        <v>132</v>
      </c>
      <c r="C20" s="171"/>
      <c r="D20" s="171"/>
      <c r="E20" s="171"/>
      <c r="F20" s="171"/>
      <c r="G20" s="171"/>
      <c r="H20" s="171"/>
      <c r="I20" s="171"/>
      <c r="J20" s="171"/>
      <c r="K20" s="171"/>
      <c r="L20" s="171"/>
    </row>
    <row r="21" spans="2:12" ht="35.25" customHeight="1">
      <c r="B21" s="171" t="s">
        <v>133</v>
      </c>
      <c r="C21" s="171"/>
      <c r="D21" s="171"/>
      <c r="E21" s="171"/>
      <c r="F21" s="171"/>
      <c r="G21" s="171"/>
      <c r="H21" s="171"/>
      <c r="I21" s="171"/>
      <c r="J21" s="171"/>
      <c r="K21" s="171"/>
      <c r="L21" s="171"/>
    </row>
    <row r="22" spans="2:13" ht="48.75" customHeight="1">
      <c r="B22" s="170" t="s">
        <v>48</v>
      </c>
      <c r="C22" s="170"/>
      <c r="D22" s="170"/>
      <c r="E22" s="170"/>
      <c r="F22" s="170"/>
      <c r="G22" s="170"/>
      <c r="H22" s="170"/>
      <c r="I22" s="170"/>
      <c r="J22" s="170"/>
      <c r="K22" s="170"/>
      <c r="L22" s="170"/>
      <c r="M22" s="2"/>
    </row>
    <row r="23" spans="2:12" ht="53.25" customHeight="1">
      <c r="B23" s="171" t="s">
        <v>108</v>
      </c>
      <c r="C23" s="171"/>
      <c r="D23" s="171"/>
      <c r="E23" s="171"/>
      <c r="F23" s="171"/>
      <c r="G23" s="171"/>
      <c r="H23" s="171"/>
      <c r="I23" s="171"/>
      <c r="J23" s="171"/>
      <c r="K23" s="171"/>
      <c r="L23" s="171"/>
    </row>
    <row r="24" spans="2:12" ht="48.75" customHeight="1">
      <c r="B24" s="165" t="s">
        <v>3</v>
      </c>
      <c r="C24" s="166"/>
      <c r="D24" s="166"/>
      <c r="E24" s="166"/>
      <c r="F24" s="166"/>
      <c r="G24" s="166"/>
      <c r="H24" s="166"/>
      <c r="I24" s="166"/>
      <c r="J24" s="166"/>
      <c r="K24" s="166"/>
      <c r="L24" s="167"/>
    </row>
    <row r="25" spans="2:12" ht="35.25" customHeight="1">
      <c r="B25" s="160" t="s">
        <v>4</v>
      </c>
      <c r="C25" s="160"/>
      <c r="D25" s="160"/>
      <c r="E25" s="160"/>
      <c r="F25" s="160"/>
      <c r="G25" s="160"/>
      <c r="H25" s="160"/>
      <c r="I25" s="160"/>
      <c r="J25" s="160"/>
      <c r="K25" s="160"/>
      <c r="L25" s="160"/>
    </row>
    <row r="26" spans="2:12" ht="109.5" customHeight="1">
      <c r="B26" s="188" t="s">
        <v>112</v>
      </c>
      <c r="C26" s="188"/>
      <c r="D26" s="188"/>
      <c r="E26" s="188"/>
      <c r="F26" s="188"/>
      <c r="G26" s="188"/>
      <c r="H26" s="188"/>
      <c r="I26" s="188"/>
      <c r="J26" s="188"/>
      <c r="K26" s="188"/>
      <c r="L26" s="188"/>
    </row>
    <row r="27" spans="2:12" ht="42" customHeight="1">
      <c r="B27" s="159" t="s">
        <v>134</v>
      </c>
      <c r="C27" s="159"/>
      <c r="D27" s="159"/>
      <c r="E27" s="159"/>
      <c r="F27" s="159"/>
      <c r="G27" s="159"/>
      <c r="H27" s="159"/>
      <c r="I27" s="159"/>
      <c r="J27" s="159"/>
      <c r="K27" s="159"/>
      <c r="L27" s="159"/>
    </row>
    <row r="28" spans="2:12" ht="33.75" customHeight="1">
      <c r="B28" s="159" t="s">
        <v>152</v>
      </c>
      <c r="C28" s="159"/>
      <c r="D28" s="159"/>
      <c r="E28" s="159"/>
      <c r="F28" s="159"/>
      <c r="G28" s="159"/>
      <c r="H28" s="159"/>
      <c r="I28" s="159"/>
      <c r="J28" s="159"/>
      <c r="K28" s="159"/>
      <c r="L28" s="159"/>
    </row>
    <row r="29" spans="2:11" ht="15.75">
      <c r="B29" s="183"/>
      <c r="C29" s="183"/>
      <c r="D29" s="183"/>
      <c r="E29" s="183"/>
      <c r="F29" s="183"/>
      <c r="G29" s="19"/>
      <c r="J29" s="19"/>
      <c r="K29" s="19"/>
    </row>
    <row r="30" spans="2:11" ht="12.75">
      <c r="B30" s="4"/>
      <c r="C30" s="4"/>
      <c r="D30" s="4"/>
      <c r="E30" s="4"/>
      <c r="F30" s="4"/>
      <c r="G30" s="4"/>
      <c r="H30" s="4"/>
      <c r="I30" s="4"/>
      <c r="J30" s="4"/>
      <c r="K30" s="4"/>
    </row>
    <row r="31" spans="2:11" ht="12.75">
      <c r="B31" s="4"/>
      <c r="C31" s="4"/>
      <c r="D31" s="4"/>
      <c r="E31" s="4"/>
      <c r="F31" s="4"/>
      <c r="G31" s="4"/>
      <c r="H31" s="4"/>
      <c r="I31" s="4"/>
      <c r="J31" s="4"/>
      <c r="K31" s="4"/>
    </row>
    <row r="32" spans="2:11" ht="12.75">
      <c r="B32" s="4"/>
      <c r="C32" s="4"/>
      <c r="D32" s="4"/>
      <c r="E32" s="4"/>
      <c r="F32" s="4"/>
      <c r="G32" s="4"/>
      <c r="H32" s="4"/>
      <c r="I32" s="4"/>
      <c r="J32" s="4"/>
      <c r="K32" s="4"/>
    </row>
    <row r="33" spans="2:11" ht="12.75">
      <c r="B33" s="4"/>
      <c r="C33" s="4"/>
      <c r="D33" s="4"/>
      <c r="E33" s="4"/>
      <c r="F33" s="4"/>
      <c r="G33" s="4"/>
      <c r="H33" s="4"/>
      <c r="I33" s="4"/>
      <c r="J33" s="4"/>
      <c r="K33" s="4"/>
    </row>
    <row r="34" spans="2:11" ht="12.75">
      <c r="B34" s="4"/>
      <c r="C34" s="4"/>
      <c r="D34" s="4"/>
      <c r="E34" s="4"/>
      <c r="F34" s="4"/>
      <c r="G34" s="4"/>
      <c r="H34" s="4"/>
      <c r="I34" s="4"/>
      <c r="J34" s="4"/>
      <c r="K34" s="4"/>
    </row>
    <row r="35" spans="2:11" ht="12.75">
      <c r="B35" s="4"/>
      <c r="C35" s="4"/>
      <c r="D35" s="4"/>
      <c r="E35" s="4"/>
      <c r="F35" s="4"/>
      <c r="G35" s="4"/>
      <c r="H35" s="4"/>
      <c r="I35" s="4"/>
      <c r="J35" s="4"/>
      <c r="K35" s="4"/>
    </row>
    <row r="36" spans="2:11" ht="12.75">
      <c r="B36" s="4"/>
      <c r="C36" s="4"/>
      <c r="D36" s="4"/>
      <c r="E36" s="4"/>
      <c r="F36" s="4"/>
      <c r="G36" s="4"/>
      <c r="H36" s="4"/>
      <c r="I36" s="4"/>
      <c r="J36" s="4"/>
      <c r="K36" s="4"/>
    </row>
    <row r="37" spans="2:11" ht="12.75">
      <c r="B37" s="4"/>
      <c r="C37" s="4"/>
      <c r="D37" s="4"/>
      <c r="E37" s="4"/>
      <c r="F37" s="4"/>
      <c r="G37" s="4"/>
      <c r="H37" s="4"/>
      <c r="I37" s="4"/>
      <c r="J37" s="4"/>
      <c r="K37" s="4"/>
    </row>
    <row r="38" spans="2:11" ht="12.75">
      <c r="B38" s="4"/>
      <c r="C38" s="4"/>
      <c r="D38" s="4"/>
      <c r="E38" s="4"/>
      <c r="F38" s="4"/>
      <c r="G38" s="4"/>
      <c r="H38" s="4"/>
      <c r="I38" s="4"/>
      <c r="J38" s="4"/>
      <c r="K38" s="4"/>
    </row>
    <row r="39" spans="2:11" ht="12.75">
      <c r="B39" s="4"/>
      <c r="C39" s="4"/>
      <c r="D39" s="4"/>
      <c r="E39" s="4"/>
      <c r="F39" s="4"/>
      <c r="G39" s="4"/>
      <c r="H39" s="4"/>
      <c r="I39" s="4"/>
      <c r="J39" s="4"/>
      <c r="K39" s="4"/>
    </row>
    <row r="40" spans="2:11" ht="12.75">
      <c r="B40" s="4"/>
      <c r="C40" s="4"/>
      <c r="D40" s="4"/>
      <c r="E40" s="4"/>
      <c r="F40" s="4"/>
      <c r="G40" s="4"/>
      <c r="H40" s="4"/>
      <c r="I40" s="4"/>
      <c r="J40" s="4"/>
      <c r="K40" s="4"/>
    </row>
    <row r="41" spans="2:11" ht="12.75">
      <c r="B41" s="4"/>
      <c r="C41" s="4"/>
      <c r="D41" s="4"/>
      <c r="E41" s="4"/>
      <c r="F41" s="4"/>
      <c r="G41" s="4"/>
      <c r="H41" s="4"/>
      <c r="I41" s="4"/>
      <c r="J41" s="4"/>
      <c r="K41" s="4"/>
    </row>
    <row r="42" spans="2:11" ht="12.75">
      <c r="B42" s="4"/>
      <c r="C42" s="4"/>
      <c r="D42" s="4"/>
      <c r="E42" s="4"/>
      <c r="F42" s="4"/>
      <c r="G42" s="4"/>
      <c r="H42" s="4"/>
      <c r="I42" s="4"/>
      <c r="J42" s="4"/>
      <c r="K42" s="4"/>
    </row>
    <row r="43" spans="2:11" ht="12.75">
      <c r="B43" s="4"/>
      <c r="C43" s="4"/>
      <c r="D43" s="4"/>
      <c r="E43" s="4"/>
      <c r="F43" s="4"/>
      <c r="G43" s="4"/>
      <c r="H43" s="4"/>
      <c r="I43" s="4"/>
      <c r="J43" s="4"/>
      <c r="K43" s="4"/>
    </row>
    <row r="44" spans="2:11" ht="12.75">
      <c r="B44" s="4"/>
      <c r="C44" s="4"/>
      <c r="D44" s="4"/>
      <c r="E44" s="4"/>
      <c r="F44" s="4"/>
      <c r="G44" s="4"/>
      <c r="H44" s="4"/>
      <c r="I44" s="4"/>
      <c r="J44" s="4"/>
      <c r="K44" s="4"/>
    </row>
    <row r="45" spans="2:11" ht="12.75">
      <c r="B45" s="4"/>
      <c r="C45" s="4"/>
      <c r="D45" s="4"/>
      <c r="E45" s="4"/>
      <c r="F45" s="4"/>
      <c r="G45" s="4"/>
      <c r="H45" s="4"/>
      <c r="I45" s="4"/>
      <c r="J45" s="4"/>
      <c r="K45" s="4"/>
    </row>
    <row r="46" spans="2:11" ht="12.75">
      <c r="B46" s="4"/>
      <c r="C46" s="4"/>
      <c r="D46" s="4"/>
      <c r="E46" s="4"/>
      <c r="F46" s="4"/>
      <c r="G46" s="4"/>
      <c r="H46" s="4"/>
      <c r="I46" s="4"/>
      <c r="J46" s="4"/>
      <c r="K46" s="4"/>
    </row>
    <row r="47" spans="2:11" ht="12.75">
      <c r="B47" s="4"/>
      <c r="C47" s="4"/>
      <c r="D47" s="4"/>
      <c r="E47" s="4"/>
      <c r="F47" s="4"/>
      <c r="G47" s="4"/>
      <c r="H47" s="4"/>
      <c r="I47" s="4"/>
      <c r="J47" s="4"/>
      <c r="K47" s="4"/>
    </row>
    <row r="48" spans="2:11" ht="12.75">
      <c r="B48" s="4"/>
      <c r="C48" s="4"/>
      <c r="D48" s="4"/>
      <c r="E48" s="4"/>
      <c r="F48" s="4"/>
      <c r="G48" s="4"/>
      <c r="H48" s="4"/>
      <c r="I48" s="4"/>
      <c r="J48" s="4"/>
      <c r="K48" s="4"/>
    </row>
    <row r="49" spans="2:11" ht="12.75">
      <c r="B49" s="4"/>
      <c r="C49" s="4"/>
      <c r="D49" s="4"/>
      <c r="E49" s="4"/>
      <c r="F49" s="4"/>
      <c r="G49" s="4"/>
      <c r="H49" s="4"/>
      <c r="I49" s="4"/>
      <c r="J49" s="4"/>
      <c r="K49" s="4"/>
    </row>
    <row r="50" spans="2:11" ht="12.75">
      <c r="B50" s="4"/>
      <c r="C50" s="4"/>
      <c r="D50" s="4"/>
      <c r="E50" s="4"/>
      <c r="F50" s="4"/>
      <c r="G50" s="4"/>
      <c r="H50" s="4"/>
      <c r="I50" s="4"/>
      <c r="J50" s="4"/>
      <c r="K50" s="4"/>
    </row>
    <row r="51" spans="2:11" ht="12.75">
      <c r="B51" s="4"/>
      <c r="C51" s="4"/>
      <c r="D51" s="4"/>
      <c r="E51" s="4"/>
      <c r="F51" s="4"/>
      <c r="G51" s="4"/>
      <c r="H51" s="4"/>
      <c r="I51" s="4"/>
      <c r="J51" s="4"/>
      <c r="K51" s="4"/>
    </row>
    <row r="52" spans="2:11" ht="12.75">
      <c r="B52" s="4"/>
      <c r="C52" s="4"/>
      <c r="D52" s="4"/>
      <c r="E52" s="4"/>
      <c r="F52" s="4"/>
      <c r="G52" s="4"/>
      <c r="H52" s="4"/>
      <c r="I52" s="4"/>
      <c r="J52" s="4"/>
      <c r="K52" s="4"/>
    </row>
    <row r="53" spans="2:11" ht="12.75">
      <c r="B53" s="4"/>
      <c r="C53" s="4"/>
      <c r="D53" s="4"/>
      <c r="E53" s="4"/>
      <c r="F53" s="4"/>
      <c r="G53" s="4"/>
      <c r="H53" s="4"/>
      <c r="I53" s="4"/>
      <c r="J53" s="4"/>
      <c r="K53" s="4"/>
    </row>
    <row r="54" spans="2:11" ht="12.75">
      <c r="B54" s="4"/>
      <c r="C54" s="4"/>
      <c r="D54" s="4"/>
      <c r="E54" s="4"/>
      <c r="F54" s="4"/>
      <c r="G54" s="4"/>
      <c r="H54" s="4"/>
      <c r="I54" s="4"/>
      <c r="J54" s="4"/>
      <c r="K54" s="4"/>
    </row>
    <row r="55" spans="2:11" ht="12.75">
      <c r="B55" s="4"/>
      <c r="C55" s="4"/>
      <c r="D55" s="4"/>
      <c r="E55" s="4"/>
      <c r="F55" s="4"/>
      <c r="G55" s="4"/>
      <c r="H55" s="4"/>
      <c r="I55" s="4"/>
      <c r="J55" s="4"/>
      <c r="K55" s="4"/>
    </row>
    <row r="56" spans="2:11" ht="12.75">
      <c r="B56" s="4"/>
      <c r="C56" s="4"/>
      <c r="D56" s="4"/>
      <c r="E56" s="4"/>
      <c r="F56" s="4"/>
      <c r="G56" s="4"/>
      <c r="H56" s="4"/>
      <c r="I56" s="4"/>
      <c r="J56" s="4"/>
      <c r="K56" s="4"/>
    </row>
    <row r="57" spans="2:11" ht="12.75">
      <c r="B57" s="4"/>
      <c r="C57" s="4"/>
      <c r="D57" s="4"/>
      <c r="E57" s="4"/>
      <c r="F57" s="4"/>
      <c r="G57" s="4"/>
      <c r="H57" s="4"/>
      <c r="I57" s="4"/>
      <c r="J57" s="4"/>
      <c r="K57" s="4"/>
    </row>
    <row r="58" spans="2:11" ht="12.75">
      <c r="B58" s="4"/>
      <c r="C58" s="4"/>
      <c r="D58" s="4"/>
      <c r="E58" s="4"/>
      <c r="F58" s="4"/>
      <c r="G58" s="4"/>
      <c r="H58" s="4"/>
      <c r="I58" s="4"/>
      <c r="J58" s="4"/>
      <c r="K58" s="4"/>
    </row>
    <row r="59" spans="2:11" ht="12.75">
      <c r="B59" s="4"/>
      <c r="C59" s="4"/>
      <c r="D59" s="4"/>
      <c r="E59" s="4"/>
      <c r="F59" s="4"/>
      <c r="G59" s="4"/>
      <c r="H59" s="4"/>
      <c r="I59" s="4"/>
      <c r="J59" s="4"/>
      <c r="K59" s="4"/>
    </row>
    <row r="60" spans="2:11" ht="12.75">
      <c r="B60" s="4"/>
      <c r="C60" s="4"/>
      <c r="D60" s="4"/>
      <c r="E60" s="4"/>
      <c r="F60" s="4"/>
      <c r="G60" s="4"/>
      <c r="H60" s="4"/>
      <c r="I60" s="4"/>
      <c r="J60" s="4"/>
      <c r="K60" s="4"/>
    </row>
    <row r="61" spans="2:11" ht="12.75">
      <c r="B61" s="4"/>
      <c r="C61" s="4"/>
      <c r="D61" s="4"/>
      <c r="E61" s="4"/>
      <c r="F61" s="4"/>
      <c r="G61" s="4"/>
      <c r="H61" s="4"/>
      <c r="I61" s="4"/>
      <c r="J61" s="4"/>
      <c r="K61" s="4"/>
    </row>
    <row r="62" spans="2:11" ht="12.75">
      <c r="B62" s="4"/>
      <c r="C62" s="4"/>
      <c r="D62" s="4"/>
      <c r="E62" s="4"/>
      <c r="F62" s="4"/>
      <c r="G62" s="4"/>
      <c r="H62" s="4"/>
      <c r="I62" s="4"/>
      <c r="J62" s="4"/>
      <c r="K62" s="4"/>
    </row>
    <row r="63" spans="2:11" ht="12.75">
      <c r="B63" s="4"/>
      <c r="C63" s="4"/>
      <c r="D63" s="4"/>
      <c r="E63" s="4"/>
      <c r="F63" s="4"/>
      <c r="G63" s="4"/>
      <c r="H63" s="4"/>
      <c r="I63" s="4"/>
      <c r="J63" s="4"/>
      <c r="K63" s="4"/>
    </row>
    <row r="64" spans="2:11" ht="12.75">
      <c r="B64" s="4"/>
      <c r="C64" s="4"/>
      <c r="D64" s="4"/>
      <c r="E64" s="4"/>
      <c r="F64" s="4"/>
      <c r="G64" s="4"/>
      <c r="H64" s="4"/>
      <c r="I64" s="4"/>
      <c r="J64" s="4"/>
      <c r="K64" s="4"/>
    </row>
    <row r="65" spans="2:11" ht="12.75">
      <c r="B65" s="4"/>
      <c r="C65" s="4"/>
      <c r="D65" s="4"/>
      <c r="E65" s="4"/>
      <c r="F65" s="4"/>
      <c r="G65" s="4"/>
      <c r="H65" s="4"/>
      <c r="I65" s="4"/>
      <c r="J65" s="4"/>
      <c r="K65" s="4"/>
    </row>
    <row r="66" spans="2:11" ht="12.75">
      <c r="B66" s="4"/>
      <c r="C66" s="4"/>
      <c r="D66" s="4"/>
      <c r="E66" s="4"/>
      <c r="F66" s="4"/>
      <c r="G66" s="4"/>
      <c r="H66" s="4"/>
      <c r="I66" s="4"/>
      <c r="J66" s="4"/>
      <c r="K66" s="4"/>
    </row>
    <row r="67" spans="2:11" ht="12.75">
      <c r="B67" s="4"/>
      <c r="C67" s="4"/>
      <c r="D67" s="4"/>
      <c r="E67" s="4"/>
      <c r="F67" s="4"/>
      <c r="G67" s="4"/>
      <c r="H67" s="4"/>
      <c r="I67" s="4"/>
      <c r="J67" s="4"/>
      <c r="K67" s="4"/>
    </row>
    <row r="68" spans="2:11" ht="12.75">
      <c r="B68" s="4"/>
      <c r="C68" s="4"/>
      <c r="D68" s="4"/>
      <c r="E68" s="4"/>
      <c r="F68" s="4"/>
      <c r="G68" s="4"/>
      <c r="H68" s="4"/>
      <c r="I68" s="4"/>
      <c r="J68" s="4"/>
      <c r="K68" s="4"/>
    </row>
    <row r="69" spans="2:11" ht="14.25">
      <c r="B69" s="28"/>
      <c r="C69" s="28"/>
      <c r="D69" s="28"/>
      <c r="E69" s="28"/>
      <c r="F69" s="28"/>
      <c r="G69" s="28"/>
      <c r="H69" s="28"/>
      <c r="I69" s="28"/>
      <c r="J69" s="28"/>
      <c r="K69" s="28"/>
    </row>
    <row r="70" spans="2:11" ht="14.25">
      <c r="B70" s="28"/>
      <c r="C70" s="28"/>
      <c r="D70" s="28"/>
      <c r="E70" s="28"/>
      <c r="F70" s="28"/>
      <c r="G70" s="28"/>
      <c r="H70" s="28"/>
      <c r="I70" s="28"/>
      <c r="J70" s="28"/>
      <c r="K70" s="28"/>
    </row>
    <row r="71" spans="2:11" ht="14.25">
      <c r="B71" s="28"/>
      <c r="C71" s="28"/>
      <c r="D71" s="28"/>
      <c r="E71" s="28"/>
      <c r="F71" s="28"/>
      <c r="G71" s="28"/>
      <c r="H71" s="28"/>
      <c r="I71" s="28"/>
      <c r="J71" s="28"/>
      <c r="K71" s="28"/>
    </row>
    <row r="72" spans="2:11" ht="14.25">
      <c r="B72" s="28"/>
      <c r="C72" s="28"/>
      <c r="D72" s="28"/>
      <c r="E72" s="28"/>
      <c r="F72" s="28"/>
      <c r="G72" s="28"/>
      <c r="H72" s="28"/>
      <c r="I72" s="28"/>
      <c r="J72" s="28"/>
      <c r="K72" s="28"/>
    </row>
    <row r="73" spans="2:11" ht="14.25">
      <c r="B73" s="28"/>
      <c r="C73" s="28"/>
      <c r="D73" s="28"/>
      <c r="E73" s="28"/>
      <c r="F73" s="28"/>
      <c r="G73" s="28"/>
      <c r="H73" s="28"/>
      <c r="I73" s="28"/>
      <c r="J73" s="28"/>
      <c r="K73" s="28"/>
    </row>
    <row r="74" spans="2:11" ht="14.25">
      <c r="B74" s="28"/>
      <c r="C74" s="28"/>
      <c r="D74" s="28"/>
      <c r="E74" s="28"/>
      <c r="F74" s="28"/>
      <c r="G74" s="28"/>
      <c r="H74" s="28"/>
      <c r="I74" s="28"/>
      <c r="J74" s="28"/>
      <c r="K74" s="28"/>
    </row>
    <row r="75" spans="2:11" ht="14.25">
      <c r="B75" s="28"/>
      <c r="C75" s="28"/>
      <c r="D75" s="28"/>
      <c r="E75" s="28"/>
      <c r="F75" s="28"/>
      <c r="G75" s="28"/>
      <c r="H75" s="28"/>
      <c r="I75" s="28"/>
      <c r="J75" s="28"/>
      <c r="K75" s="28"/>
    </row>
  </sheetData>
  <sheetProtection sheet="1" objects="1" scenarios="1"/>
  <mergeCells count="23">
    <mergeCell ref="B29:F29"/>
    <mergeCell ref="C9:I9"/>
    <mergeCell ref="B21:L21"/>
    <mergeCell ref="C11:I11"/>
    <mergeCell ref="B12:L12"/>
    <mergeCell ref="B26:L26"/>
    <mergeCell ref="B28:L28"/>
    <mergeCell ref="B2:L2"/>
    <mergeCell ref="B22:L22"/>
    <mergeCell ref="B23:L23"/>
    <mergeCell ref="C6:I6"/>
    <mergeCell ref="C10:I10"/>
    <mergeCell ref="C19:L19"/>
    <mergeCell ref="B20:L20"/>
    <mergeCell ref="C3:J3"/>
    <mergeCell ref="B4:L4"/>
    <mergeCell ref="C7:I7"/>
    <mergeCell ref="B8:L8"/>
    <mergeCell ref="B27:L27"/>
    <mergeCell ref="B25:L25"/>
    <mergeCell ref="C17:L17"/>
    <mergeCell ref="C18:L18"/>
    <mergeCell ref="B24:L24"/>
  </mergeCells>
  <dataValidations count="3">
    <dataValidation allowBlank="1" error="Воспользуйтесь выпадающим списком" sqref="C6:I6"/>
    <dataValidation allowBlank="1" prompt="Выберите наименование лесхоза" error="Воспользуйтесь выпадающим списком" sqref="C10:I10"/>
    <dataValidation errorStyle="information" type="list" allowBlank="1" showInputMessage="1" showErrorMessage="1" prompt="выберите год" errorTitle="ОШИБКА!" error="Воспользуйтесь выпадающим списком" sqref="F13">
      <formula1>"2022,2023,2024"</formula1>
    </dataValidation>
  </dataValidations>
  <printOptions/>
  <pageMargins left="0.1968503937007874" right="0.1968503937007874" top="0.984251968503937" bottom="0.984251968503937" header="0.5118110236220472" footer="0.5118110236220472"/>
  <pageSetup horizontalDpi="600" verticalDpi="600" orientation="portrait" paperSize="9" scale="97" r:id="rId3"/>
  <headerFooter alignWithMargins="0">
    <oddFooter>&amp;C&amp;P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L46"/>
  <sheetViews>
    <sheetView showZeros="0" tabSelected="1" zoomScalePageLayoutView="0" workbookViewId="0" topLeftCell="A1">
      <selection activeCell="R10" sqref="R10"/>
    </sheetView>
  </sheetViews>
  <sheetFormatPr defaultColWidth="9.00390625" defaultRowHeight="12.75"/>
  <cols>
    <col min="1" max="1" width="38.00390625" style="0" customWidth="1"/>
    <col min="2" max="3" width="18.875" style="0" customWidth="1"/>
    <col min="4" max="4" width="2.125" style="0" customWidth="1"/>
    <col min="5" max="5" width="10.875" style="0" customWidth="1"/>
    <col min="6" max="6" width="10.25390625" style="0" customWidth="1"/>
    <col min="7" max="7" width="1.875" style="0" customWidth="1"/>
    <col min="8" max="8" width="20.375" style="0" customWidth="1"/>
    <col min="9" max="9" width="2.75390625" style="0" customWidth="1"/>
    <col min="10" max="10" width="28.375" style="0" customWidth="1"/>
    <col min="11" max="11" width="14.25390625" style="0" customWidth="1"/>
    <col min="12" max="12" width="3.75390625" style="0" customWidth="1"/>
  </cols>
  <sheetData>
    <row r="1" spans="1:12" ht="12.75">
      <c r="A1" s="40" t="s">
        <v>32</v>
      </c>
      <c r="B1" s="41" t="s">
        <v>33</v>
      </c>
      <c r="C1" s="42">
        <f>IF(Рекомендации!$K$10="",Рекомендации!$K$6,Рекомендации!$K$10)</f>
        <v>0</v>
      </c>
      <c r="D1" s="40"/>
      <c r="G1" s="43"/>
      <c r="H1" s="44"/>
      <c r="I1" s="45"/>
      <c r="J1" s="45"/>
      <c r="K1" s="45"/>
      <c r="L1" s="45"/>
    </row>
    <row r="2" spans="1:12" ht="15.75">
      <c r="A2" s="199" t="s">
        <v>153</v>
      </c>
      <c r="B2" s="199"/>
      <c r="C2" s="199"/>
      <c r="D2" s="199"/>
      <c r="E2" s="199"/>
      <c r="F2" s="199"/>
      <c r="G2" s="199"/>
      <c r="H2" s="199"/>
      <c r="I2" s="45"/>
      <c r="J2" s="45"/>
      <c r="K2" s="45"/>
      <c r="L2" s="45"/>
    </row>
    <row r="3" spans="1:12" ht="15.75">
      <c r="A3" s="46"/>
      <c r="B3" s="46"/>
      <c r="C3" s="46"/>
      <c r="D3" s="46"/>
      <c r="E3" s="46"/>
      <c r="F3" s="46"/>
      <c r="G3" s="46"/>
      <c r="H3" s="46"/>
      <c r="I3" s="45"/>
      <c r="J3" s="45"/>
      <c r="K3" s="45"/>
      <c r="L3" s="45"/>
    </row>
    <row r="4" spans="1:12" ht="33.75" customHeight="1">
      <c r="A4" s="200" t="s">
        <v>156</v>
      </c>
      <c r="B4" s="200"/>
      <c r="C4" s="200" t="s">
        <v>155</v>
      </c>
      <c r="D4" s="200"/>
      <c r="E4" s="200"/>
      <c r="F4" s="213" t="s">
        <v>154</v>
      </c>
      <c r="G4" s="200"/>
      <c r="H4" s="200"/>
      <c r="I4" s="45"/>
      <c r="J4" s="45"/>
      <c r="K4" s="45"/>
      <c r="L4" s="45"/>
    </row>
    <row r="5" spans="1:12" ht="93" customHeight="1">
      <c r="A5" s="203" t="s">
        <v>158</v>
      </c>
      <c r="B5" s="203"/>
      <c r="C5" s="202" t="s">
        <v>163</v>
      </c>
      <c r="D5" s="202"/>
      <c r="E5" s="202"/>
      <c r="F5" s="202" t="s">
        <v>208</v>
      </c>
      <c r="G5" s="201"/>
      <c r="H5" s="201"/>
      <c r="I5" s="45"/>
      <c r="J5" s="45"/>
      <c r="K5" s="45"/>
      <c r="L5" s="45"/>
    </row>
    <row r="6" spans="1:12" ht="60" customHeight="1">
      <c r="A6" s="203"/>
      <c r="B6" s="203"/>
      <c r="C6" s="202"/>
      <c r="D6" s="202"/>
      <c r="E6" s="202"/>
      <c r="F6" s="201" t="s">
        <v>157</v>
      </c>
      <c r="G6" s="201"/>
      <c r="H6" s="201"/>
      <c r="I6" s="45"/>
      <c r="J6" s="45"/>
      <c r="K6" s="45"/>
      <c r="L6" s="45"/>
    </row>
    <row r="7" spans="1:12" ht="33" customHeight="1">
      <c r="A7" s="212" t="s">
        <v>31</v>
      </c>
      <c r="B7" s="212"/>
      <c r="C7" s="212"/>
      <c r="D7" s="212"/>
      <c r="E7" s="212"/>
      <c r="F7" s="212"/>
      <c r="G7" s="212"/>
      <c r="H7" s="212"/>
      <c r="I7" s="45"/>
      <c r="J7" s="45"/>
      <c r="K7" s="45"/>
      <c r="L7" s="45"/>
    </row>
    <row r="8" spans="1:12" ht="18">
      <c r="A8" s="90"/>
      <c r="B8" s="90"/>
      <c r="C8" s="90"/>
      <c r="D8" s="90"/>
      <c r="E8" s="90"/>
      <c r="F8" s="90"/>
      <c r="G8" s="90"/>
      <c r="H8" s="90"/>
      <c r="I8" s="45"/>
      <c r="J8" s="45"/>
      <c r="K8" s="45"/>
      <c r="L8" s="45"/>
    </row>
    <row r="9" spans="1:12" ht="15.75">
      <c r="A9" s="44"/>
      <c r="B9" s="47" t="s">
        <v>22</v>
      </c>
      <c r="C9" s="48">
        <f>Рекомендации!F13</f>
        <v>2023</v>
      </c>
      <c r="D9" s="49" t="s">
        <v>21</v>
      </c>
      <c r="E9" s="44"/>
      <c r="F9" s="44"/>
      <c r="G9" s="49"/>
      <c r="H9" s="50"/>
      <c r="I9" s="45"/>
      <c r="J9" s="45"/>
      <c r="K9" s="45"/>
      <c r="L9" s="45"/>
    </row>
    <row r="10" spans="1:12" ht="27.75" customHeight="1">
      <c r="A10" s="190">
        <f>Рекомендации!C6</f>
        <v>0</v>
      </c>
      <c r="B10" s="190"/>
      <c r="C10" s="51"/>
      <c r="D10" s="190">
        <f>Рекомендации!C10</f>
        <v>0</v>
      </c>
      <c r="E10" s="190"/>
      <c r="F10" s="190"/>
      <c r="G10" s="190"/>
      <c r="H10" s="190"/>
      <c r="I10" s="52"/>
      <c r="J10" s="45"/>
      <c r="K10" s="45"/>
      <c r="L10" s="45"/>
    </row>
    <row r="11" spans="1:12" ht="12.75">
      <c r="A11" s="191" t="s">
        <v>28</v>
      </c>
      <c r="B11" s="191"/>
      <c r="C11" s="53"/>
      <c r="D11" s="53"/>
      <c r="E11" s="53"/>
      <c r="F11" s="54" t="s">
        <v>82</v>
      </c>
      <c r="G11" s="54"/>
      <c r="H11" s="54"/>
      <c r="I11" s="55"/>
      <c r="J11" s="45"/>
      <c r="K11" s="45"/>
      <c r="L11" s="45"/>
    </row>
    <row r="12" spans="1:12" ht="15.75" customHeight="1">
      <c r="A12" s="56"/>
      <c r="B12" s="56"/>
      <c r="C12" s="56"/>
      <c r="D12" s="56"/>
      <c r="E12" s="56"/>
      <c r="F12" s="57"/>
      <c r="G12" s="57"/>
      <c r="H12" s="57"/>
      <c r="I12" s="58"/>
      <c r="J12" s="45"/>
      <c r="K12" s="45"/>
      <c r="L12" s="59"/>
    </row>
    <row r="13" spans="1:12" ht="33" customHeight="1">
      <c r="A13" s="204" t="s">
        <v>18</v>
      </c>
      <c r="B13" s="208"/>
      <c r="C13" s="208"/>
      <c r="D13" s="205"/>
      <c r="E13" s="94" t="s">
        <v>164</v>
      </c>
      <c r="F13" s="204" t="s">
        <v>19</v>
      </c>
      <c r="G13" s="205"/>
      <c r="H13" s="61" t="s">
        <v>20</v>
      </c>
      <c r="I13" s="62"/>
      <c r="J13" s="45"/>
      <c r="K13" s="45"/>
      <c r="L13" s="63"/>
    </row>
    <row r="14" spans="1:12" ht="12.75">
      <c r="A14" s="206">
        <v>1</v>
      </c>
      <c r="B14" s="209"/>
      <c r="C14" s="209"/>
      <c r="D14" s="207"/>
      <c r="E14" s="61">
        <v>2</v>
      </c>
      <c r="F14" s="206">
        <v>3</v>
      </c>
      <c r="G14" s="207"/>
      <c r="H14" s="61">
        <v>4</v>
      </c>
      <c r="I14" s="65"/>
      <c r="J14" s="211" t="s">
        <v>87</v>
      </c>
      <c r="K14" s="211"/>
      <c r="L14" s="66"/>
    </row>
    <row r="15" spans="1:12" ht="30.75" customHeight="1">
      <c r="A15" s="192" t="s">
        <v>75</v>
      </c>
      <c r="B15" s="193"/>
      <c r="C15" s="193"/>
      <c r="D15" s="194"/>
      <c r="E15" s="67" t="s">
        <v>6</v>
      </c>
      <c r="F15" s="197" t="s">
        <v>72</v>
      </c>
      <c r="G15" s="198"/>
      <c r="H15" s="68">
        <v>0</v>
      </c>
      <c r="I15" s="69"/>
      <c r="J15" s="91" t="s">
        <v>26</v>
      </c>
      <c r="K15" s="91" t="s">
        <v>30</v>
      </c>
      <c r="L15" s="60"/>
    </row>
    <row r="16" spans="1:12" ht="26.25" customHeight="1">
      <c r="A16" s="192" t="s">
        <v>80</v>
      </c>
      <c r="B16" s="193"/>
      <c r="C16" s="193"/>
      <c r="D16" s="194"/>
      <c r="E16" s="67" t="s">
        <v>7</v>
      </c>
      <c r="F16" s="197" t="s">
        <v>72</v>
      </c>
      <c r="G16" s="198"/>
      <c r="H16" s="68">
        <v>0</v>
      </c>
      <c r="I16" s="69"/>
      <c r="J16" s="92" t="s">
        <v>123</v>
      </c>
      <c r="K16" s="93">
        <f>IF(H16&lt;=$H$15,0,$H$15-H16)</f>
        <v>0</v>
      </c>
      <c r="L16" s="70"/>
    </row>
    <row r="17" spans="1:12" ht="12.75">
      <c r="A17" s="192" t="s">
        <v>24</v>
      </c>
      <c r="B17" s="193"/>
      <c r="C17" s="193"/>
      <c r="D17" s="194"/>
      <c r="E17" s="67" t="s">
        <v>8</v>
      </c>
      <c r="F17" s="197" t="s">
        <v>72</v>
      </c>
      <c r="G17" s="198"/>
      <c r="H17" s="68">
        <v>0</v>
      </c>
      <c r="I17" s="69"/>
      <c r="J17" s="92" t="s">
        <v>124</v>
      </c>
      <c r="K17" s="93">
        <f>IF(H17&lt;=$H$15,0,$H$15-H17)</f>
        <v>0</v>
      </c>
      <c r="L17" s="60"/>
    </row>
    <row r="18" spans="1:12" ht="12.75">
      <c r="A18" s="192" t="s">
        <v>76</v>
      </c>
      <c r="B18" s="193"/>
      <c r="C18" s="193"/>
      <c r="D18" s="194"/>
      <c r="E18" s="67" t="s">
        <v>9</v>
      </c>
      <c r="F18" s="197" t="s">
        <v>72</v>
      </c>
      <c r="G18" s="198"/>
      <c r="H18" s="68">
        <v>0</v>
      </c>
      <c r="I18" s="69"/>
      <c r="J18" s="92" t="s">
        <v>125</v>
      </c>
      <c r="K18" s="93">
        <f>IF(H18&lt;=$H$15,0,$H$15-H18)</f>
        <v>0</v>
      </c>
      <c r="L18" s="60"/>
    </row>
    <row r="19" spans="1:12" ht="12.75">
      <c r="A19" s="192" t="s">
        <v>113</v>
      </c>
      <c r="B19" s="193"/>
      <c r="C19" s="193"/>
      <c r="D19" s="194"/>
      <c r="E19" s="67" t="s">
        <v>10</v>
      </c>
      <c r="F19" s="197" t="s">
        <v>72</v>
      </c>
      <c r="G19" s="198"/>
      <c r="H19" s="68">
        <v>0</v>
      </c>
      <c r="I19" s="69"/>
      <c r="J19" s="92" t="s">
        <v>126</v>
      </c>
      <c r="K19" s="93">
        <f>IF(H19&lt;=$H$15,0,$H$15-H19)</f>
        <v>0</v>
      </c>
      <c r="L19" s="60"/>
    </row>
    <row r="20" spans="1:12" ht="28.5" customHeight="1">
      <c r="A20" s="192" t="s">
        <v>114</v>
      </c>
      <c r="B20" s="193"/>
      <c r="C20" s="193"/>
      <c r="D20" s="194"/>
      <c r="E20" s="67" t="s">
        <v>11</v>
      </c>
      <c r="F20" s="197" t="s">
        <v>72</v>
      </c>
      <c r="G20" s="198"/>
      <c r="H20" s="68">
        <v>0</v>
      </c>
      <c r="I20" s="69"/>
      <c r="J20" s="92" t="s">
        <v>127</v>
      </c>
      <c r="K20" s="93">
        <f>IF(H20&lt;=$H$15,0,$H$15-H20)</f>
        <v>0</v>
      </c>
      <c r="L20" s="60"/>
    </row>
    <row r="21" spans="1:12" ht="33.75" customHeight="1">
      <c r="A21" s="192" t="s">
        <v>144</v>
      </c>
      <c r="B21" s="193"/>
      <c r="C21" s="193"/>
      <c r="D21" s="194"/>
      <c r="E21" s="67" t="s">
        <v>12</v>
      </c>
      <c r="F21" s="197" t="s">
        <v>72</v>
      </c>
      <c r="G21" s="198"/>
      <c r="H21" s="68">
        <v>0</v>
      </c>
      <c r="I21" s="69"/>
      <c r="J21" s="92" t="s">
        <v>147</v>
      </c>
      <c r="K21" s="93">
        <f>IF(H22&lt;=$H$21,0,$H$21-H22)</f>
        <v>0</v>
      </c>
      <c r="L21" s="60"/>
    </row>
    <row r="22" spans="1:12" ht="26.25" customHeight="1">
      <c r="A22" s="192" t="s">
        <v>81</v>
      </c>
      <c r="B22" s="193"/>
      <c r="C22" s="193"/>
      <c r="D22" s="194"/>
      <c r="E22" s="67" t="s">
        <v>13</v>
      </c>
      <c r="F22" s="197" t="s">
        <v>72</v>
      </c>
      <c r="G22" s="198"/>
      <c r="H22" s="68">
        <v>0</v>
      </c>
      <c r="I22" s="69"/>
      <c r="J22" s="92" t="s">
        <v>148</v>
      </c>
      <c r="K22" s="93">
        <f>IF(H23&lt;=$H$21,0,$H$21-H23)</f>
        <v>0</v>
      </c>
      <c r="L22" s="60"/>
    </row>
    <row r="23" spans="1:12" ht="12.75">
      <c r="A23" s="192" t="s">
        <v>24</v>
      </c>
      <c r="B23" s="193"/>
      <c r="C23" s="193"/>
      <c r="D23" s="194"/>
      <c r="E23" s="67" t="s">
        <v>14</v>
      </c>
      <c r="F23" s="197" t="s">
        <v>72</v>
      </c>
      <c r="G23" s="198"/>
      <c r="H23" s="68">
        <v>0</v>
      </c>
      <c r="I23" s="69"/>
      <c r="J23" s="92" t="s">
        <v>149</v>
      </c>
      <c r="K23" s="93">
        <f>IF(H24&lt;=$H$21,0,$H$21-H24)</f>
        <v>0</v>
      </c>
      <c r="L23" s="60"/>
    </row>
    <row r="24" spans="1:12" ht="12.75">
      <c r="A24" s="192" t="s">
        <v>76</v>
      </c>
      <c r="B24" s="193"/>
      <c r="C24" s="193"/>
      <c r="D24" s="194"/>
      <c r="E24" s="67" t="s">
        <v>15</v>
      </c>
      <c r="F24" s="197" t="s">
        <v>72</v>
      </c>
      <c r="G24" s="198"/>
      <c r="H24" s="68">
        <v>0</v>
      </c>
      <c r="I24" s="69"/>
      <c r="J24" s="92" t="s">
        <v>150</v>
      </c>
      <c r="K24" s="93">
        <f>IF(H25&lt;=$H$21,0,$H$21-H25)</f>
        <v>0</v>
      </c>
      <c r="L24" s="60"/>
    </row>
    <row r="25" spans="1:12" ht="12.75">
      <c r="A25" s="192" t="s">
        <v>113</v>
      </c>
      <c r="B25" s="193"/>
      <c r="C25" s="193"/>
      <c r="D25" s="194"/>
      <c r="E25" s="67" t="s">
        <v>16</v>
      </c>
      <c r="F25" s="197" t="s">
        <v>72</v>
      </c>
      <c r="G25" s="198"/>
      <c r="H25" s="68">
        <v>0</v>
      </c>
      <c r="I25" s="69"/>
      <c r="J25" s="92" t="s">
        <v>151</v>
      </c>
      <c r="K25" s="93">
        <f>IF(H26&lt;=$H$21,0,$H$21-H26)</f>
        <v>0</v>
      </c>
      <c r="L25" s="60"/>
    </row>
    <row r="26" spans="1:12" ht="25.5" customHeight="1">
      <c r="A26" s="192" t="s">
        <v>114</v>
      </c>
      <c r="B26" s="193"/>
      <c r="C26" s="193"/>
      <c r="D26" s="194"/>
      <c r="E26" s="67" t="s">
        <v>17</v>
      </c>
      <c r="F26" s="197" t="s">
        <v>72</v>
      </c>
      <c r="G26" s="198"/>
      <c r="H26" s="68">
        <v>0</v>
      </c>
      <c r="I26" s="69"/>
      <c r="J26" s="92" t="s">
        <v>128</v>
      </c>
      <c r="K26" s="93">
        <f>IF(H28&gt;=H29,0,H28-H29)</f>
        <v>0</v>
      </c>
      <c r="L26" s="60"/>
    </row>
    <row r="27" spans="1:12" ht="39" customHeight="1">
      <c r="A27" s="192" t="s">
        <v>115</v>
      </c>
      <c r="B27" s="193"/>
      <c r="C27" s="193"/>
      <c r="D27" s="194"/>
      <c r="E27" s="67" t="s">
        <v>67</v>
      </c>
      <c r="F27" s="197" t="s">
        <v>73</v>
      </c>
      <c r="G27" s="198"/>
      <c r="H27" s="71">
        <v>0</v>
      </c>
      <c r="I27" s="72"/>
      <c r="J27" s="92" t="s">
        <v>129</v>
      </c>
      <c r="K27" s="93">
        <f>IF(H31&gt;=SUM(H32:H36),0,H31-SUM(H32:H36))</f>
        <v>0</v>
      </c>
      <c r="L27" s="60"/>
    </row>
    <row r="28" spans="1:12" ht="38.25" customHeight="1">
      <c r="A28" s="192" t="s">
        <v>77</v>
      </c>
      <c r="B28" s="193"/>
      <c r="C28" s="193"/>
      <c r="D28" s="194"/>
      <c r="E28" s="67" t="s">
        <v>68</v>
      </c>
      <c r="F28" s="197" t="s">
        <v>72</v>
      </c>
      <c r="G28" s="198"/>
      <c r="H28" s="68">
        <v>0</v>
      </c>
      <c r="I28" s="69"/>
      <c r="J28" s="92" t="s">
        <v>130</v>
      </c>
      <c r="K28" s="93">
        <f>IF(H37&gt;=H38,0,H37-H38)</f>
        <v>0</v>
      </c>
      <c r="L28" s="60"/>
    </row>
    <row r="29" spans="1:12" ht="12.75">
      <c r="A29" s="192" t="s">
        <v>25</v>
      </c>
      <c r="B29" s="193"/>
      <c r="C29" s="193"/>
      <c r="D29" s="194"/>
      <c r="E29" s="67" t="s">
        <v>69</v>
      </c>
      <c r="F29" s="197" t="s">
        <v>72</v>
      </c>
      <c r="G29" s="198"/>
      <c r="H29" s="68">
        <v>0</v>
      </c>
      <c r="I29" s="69"/>
      <c r="J29" s="60"/>
      <c r="K29" s="60"/>
      <c r="L29" s="60"/>
    </row>
    <row r="30" spans="1:12" ht="12.75">
      <c r="A30" s="192" t="s">
        <v>78</v>
      </c>
      <c r="B30" s="193"/>
      <c r="C30" s="193"/>
      <c r="D30" s="194"/>
      <c r="E30" s="67" t="s">
        <v>71</v>
      </c>
      <c r="F30" s="197" t="s">
        <v>72</v>
      </c>
      <c r="G30" s="198"/>
      <c r="H30" s="68">
        <v>0</v>
      </c>
      <c r="I30" s="69"/>
      <c r="J30" s="60"/>
      <c r="K30" s="60"/>
      <c r="L30" s="70"/>
    </row>
    <row r="31" spans="1:12" ht="12.75">
      <c r="A31" s="192" t="s">
        <v>79</v>
      </c>
      <c r="B31" s="193"/>
      <c r="C31" s="193"/>
      <c r="D31" s="194"/>
      <c r="E31" s="67" t="s">
        <v>93</v>
      </c>
      <c r="F31" s="197" t="s">
        <v>74</v>
      </c>
      <c r="G31" s="198"/>
      <c r="H31" s="71"/>
      <c r="I31" s="69"/>
      <c r="J31" s="60"/>
      <c r="K31" s="60"/>
      <c r="L31" s="70"/>
    </row>
    <row r="32" spans="1:12" ht="39.75" customHeight="1">
      <c r="A32" s="192" t="s">
        <v>209</v>
      </c>
      <c r="B32" s="193"/>
      <c r="C32" s="193"/>
      <c r="D32" s="194"/>
      <c r="E32" s="67" t="s">
        <v>94</v>
      </c>
      <c r="F32" s="197" t="s">
        <v>74</v>
      </c>
      <c r="G32" s="198"/>
      <c r="H32" s="71"/>
      <c r="I32" s="72"/>
      <c r="J32" s="60"/>
      <c r="K32" s="60"/>
      <c r="L32" s="70"/>
    </row>
    <row r="33" spans="1:12" ht="12.75">
      <c r="A33" s="192" t="s">
        <v>116</v>
      </c>
      <c r="B33" s="193"/>
      <c r="C33" s="193"/>
      <c r="D33" s="194"/>
      <c r="E33" s="67" t="s">
        <v>95</v>
      </c>
      <c r="F33" s="197" t="s">
        <v>74</v>
      </c>
      <c r="G33" s="198"/>
      <c r="H33" s="71"/>
      <c r="I33" s="72"/>
      <c r="J33" s="60"/>
      <c r="K33" s="60"/>
      <c r="L33" s="70"/>
    </row>
    <row r="34" spans="1:12" ht="12.75">
      <c r="A34" s="192" t="s">
        <v>117</v>
      </c>
      <c r="B34" s="193"/>
      <c r="C34" s="193"/>
      <c r="D34" s="194"/>
      <c r="E34" s="67" t="s">
        <v>96</v>
      </c>
      <c r="F34" s="197" t="s">
        <v>74</v>
      </c>
      <c r="G34" s="198"/>
      <c r="H34" s="71"/>
      <c r="I34" s="72"/>
      <c r="J34" s="60"/>
      <c r="K34" s="60"/>
      <c r="L34" s="70"/>
    </row>
    <row r="35" spans="1:12" ht="12.75">
      <c r="A35" s="192" t="s">
        <v>118</v>
      </c>
      <c r="B35" s="193"/>
      <c r="C35" s="193"/>
      <c r="D35" s="194"/>
      <c r="E35" s="67" t="s">
        <v>97</v>
      </c>
      <c r="F35" s="197" t="s">
        <v>74</v>
      </c>
      <c r="G35" s="198"/>
      <c r="H35" s="71"/>
      <c r="I35" s="72"/>
      <c r="J35" s="60"/>
      <c r="K35" s="60"/>
      <c r="L35" s="70"/>
    </row>
    <row r="36" spans="1:12" ht="12.75">
      <c r="A36" s="192" t="s">
        <v>119</v>
      </c>
      <c r="B36" s="193"/>
      <c r="C36" s="193"/>
      <c r="D36" s="194"/>
      <c r="E36" s="67" t="s">
        <v>98</v>
      </c>
      <c r="F36" s="197" t="s">
        <v>74</v>
      </c>
      <c r="G36" s="198"/>
      <c r="H36" s="71"/>
      <c r="I36" s="72"/>
      <c r="J36" s="60"/>
      <c r="K36" s="60"/>
      <c r="L36" s="70"/>
    </row>
    <row r="37" spans="1:12" ht="26.25" customHeight="1">
      <c r="A37" s="192" t="s">
        <v>120</v>
      </c>
      <c r="B37" s="193"/>
      <c r="C37" s="193"/>
      <c r="D37" s="194"/>
      <c r="E37" s="67" t="s">
        <v>99</v>
      </c>
      <c r="F37" s="197" t="s">
        <v>72</v>
      </c>
      <c r="G37" s="198"/>
      <c r="H37" s="68"/>
      <c r="I37" s="73" t="s">
        <v>70</v>
      </c>
      <c r="J37" s="60"/>
      <c r="K37" s="60"/>
      <c r="L37" s="60"/>
    </row>
    <row r="38" spans="1:12" ht="12.75">
      <c r="A38" s="192" t="s">
        <v>121</v>
      </c>
      <c r="B38" s="193"/>
      <c r="C38" s="193"/>
      <c r="D38" s="194"/>
      <c r="E38" s="67" t="s">
        <v>100</v>
      </c>
      <c r="F38" s="197" t="s">
        <v>72</v>
      </c>
      <c r="G38" s="198"/>
      <c r="H38" s="68"/>
      <c r="I38" s="73" t="s">
        <v>161</v>
      </c>
      <c r="J38" s="70"/>
      <c r="K38" s="70"/>
      <c r="L38" s="60"/>
    </row>
    <row r="39" spans="1:12" ht="39" customHeight="1">
      <c r="A39" s="192" t="s">
        <v>122</v>
      </c>
      <c r="B39" s="193"/>
      <c r="C39" s="193"/>
      <c r="D39" s="194"/>
      <c r="E39" s="67" t="s">
        <v>101</v>
      </c>
      <c r="F39" s="197"/>
      <c r="G39" s="198"/>
      <c r="H39" s="74"/>
      <c r="I39" s="75">
        <f>IF(H39="да",1,0)</f>
        <v>0</v>
      </c>
      <c r="J39" s="70"/>
      <c r="K39" s="70"/>
      <c r="L39" s="60"/>
    </row>
    <row r="40" spans="1:12" ht="17.25" customHeight="1">
      <c r="A40" s="76"/>
      <c r="B40" s="76"/>
      <c r="C40" s="76"/>
      <c r="D40" s="76"/>
      <c r="E40" s="76"/>
      <c r="F40" s="57"/>
      <c r="G40" s="57"/>
      <c r="H40" s="77"/>
      <c r="I40" s="70"/>
      <c r="J40" s="64"/>
      <c r="K40" s="70"/>
      <c r="L40" s="60"/>
    </row>
    <row r="41" spans="1:12" ht="99" customHeight="1">
      <c r="A41" s="132" t="s">
        <v>205</v>
      </c>
      <c r="B41" s="196"/>
      <c r="C41" s="196"/>
      <c r="D41" s="133"/>
      <c r="E41" s="210"/>
      <c r="F41" s="210"/>
      <c r="G41" s="134"/>
      <c r="H41" s="135"/>
      <c r="I41" s="77"/>
      <c r="J41" s="70"/>
      <c r="K41" s="70"/>
      <c r="L41" s="64"/>
    </row>
    <row r="42" spans="1:12" ht="10.5" customHeight="1">
      <c r="A42" s="136"/>
      <c r="B42" s="195" t="s">
        <v>140</v>
      </c>
      <c r="C42" s="195"/>
      <c r="D42" s="137"/>
      <c r="E42" s="195" t="s">
        <v>206</v>
      </c>
      <c r="F42" s="195"/>
      <c r="G42" s="137"/>
      <c r="H42" s="138" t="s">
        <v>23</v>
      </c>
      <c r="I42" s="80"/>
      <c r="J42" s="45"/>
      <c r="K42" s="45"/>
      <c r="L42" s="64"/>
    </row>
    <row r="43" spans="1:12" ht="12.75">
      <c r="A43" s="139"/>
      <c r="B43" s="140"/>
      <c r="C43" s="141"/>
      <c r="D43" s="142"/>
      <c r="E43" s="142"/>
      <c r="F43" s="133"/>
      <c r="G43" s="133"/>
      <c r="H43" s="142"/>
      <c r="I43" s="78"/>
      <c r="J43" s="45"/>
      <c r="K43" s="70"/>
      <c r="L43" s="70"/>
    </row>
    <row r="44" spans="1:12" ht="21.75" customHeight="1">
      <c r="A44" s="143"/>
      <c r="B44" s="210"/>
      <c r="C44" s="210"/>
      <c r="D44" s="133"/>
      <c r="E44" s="210"/>
      <c r="F44" s="210"/>
      <c r="G44" s="133"/>
      <c r="H44" s="144"/>
      <c r="I44" s="82"/>
      <c r="J44" s="45"/>
      <c r="K44" s="70"/>
      <c r="L44" s="70"/>
    </row>
    <row r="45" spans="1:12" ht="22.5">
      <c r="A45" s="145"/>
      <c r="B45" s="189" t="s">
        <v>50</v>
      </c>
      <c r="C45" s="189"/>
      <c r="D45" s="137"/>
      <c r="E45" s="189" t="s">
        <v>141</v>
      </c>
      <c r="F45" s="189"/>
      <c r="G45" s="147"/>
      <c r="H45" s="146" t="s">
        <v>142</v>
      </c>
      <c r="I45" s="45"/>
      <c r="J45" s="45"/>
      <c r="K45" s="70"/>
      <c r="L45" s="45"/>
    </row>
    <row r="46" spans="1:12" ht="12.75">
      <c r="A46" s="152"/>
      <c r="B46" s="152"/>
      <c r="C46" s="152"/>
      <c r="D46" s="152"/>
      <c r="E46" s="152"/>
      <c r="F46" s="152"/>
      <c r="G46" s="152"/>
      <c r="H46" s="152"/>
      <c r="I46" s="152"/>
      <c r="J46" s="152"/>
      <c r="K46" s="152"/>
      <c r="L46" s="152"/>
    </row>
  </sheetData>
  <sheetProtection/>
  <mergeCells count="75">
    <mergeCell ref="A22:D22"/>
    <mergeCell ref="J14:K14"/>
    <mergeCell ref="A7:H7"/>
    <mergeCell ref="F4:H4"/>
    <mergeCell ref="A18:D18"/>
    <mergeCell ref="A19:D19"/>
    <mergeCell ref="F5:H5"/>
    <mergeCell ref="F18:G18"/>
    <mergeCell ref="F19:G19"/>
    <mergeCell ref="F21:G21"/>
    <mergeCell ref="E44:F44"/>
    <mergeCell ref="F27:G27"/>
    <mergeCell ref="A39:D39"/>
    <mergeCell ref="A36:D36"/>
    <mergeCell ref="A32:D32"/>
    <mergeCell ref="A31:D31"/>
    <mergeCell ref="F32:G32"/>
    <mergeCell ref="F33:G33"/>
    <mergeCell ref="F34:G34"/>
    <mergeCell ref="B44:C44"/>
    <mergeCell ref="E45:F45"/>
    <mergeCell ref="A13:D13"/>
    <mergeCell ref="A14:D14"/>
    <mergeCell ref="A15:D15"/>
    <mergeCell ref="A16:D16"/>
    <mergeCell ref="A17:D17"/>
    <mergeCell ref="A38:D38"/>
    <mergeCell ref="A26:D26"/>
    <mergeCell ref="E41:F41"/>
    <mergeCell ref="A21:D21"/>
    <mergeCell ref="F22:G22"/>
    <mergeCell ref="F23:G23"/>
    <mergeCell ref="F24:G24"/>
    <mergeCell ref="F37:G37"/>
    <mergeCell ref="A34:D34"/>
    <mergeCell ref="A27:D27"/>
    <mergeCell ref="A28:D28"/>
    <mergeCell ref="A29:D29"/>
    <mergeCell ref="A30:D30"/>
    <mergeCell ref="F29:G29"/>
    <mergeCell ref="F39:G39"/>
    <mergeCell ref="F36:G36"/>
    <mergeCell ref="F35:G35"/>
    <mergeCell ref="F38:G38"/>
    <mergeCell ref="F25:G25"/>
    <mergeCell ref="F26:G26"/>
    <mergeCell ref="F28:G28"/>
    <mergeCell ref="F20:G20"/>
    <mergeCell ref="C5:E6"/>
    <mergeCell ref="A5:B6"/>
    <mergeCell ref="F13:G13"/>
    <mergeCell ref="F14:G14"/>
    <mergeCell ref="F15:G15"/>
    <mergeCell ref="F16:G16"/>
    <mergeCell ref="F17:G17"/>
    <mergeCell ref="B42:C42"/>
    <mergeCell ref="B41:C41"/>
    <mergeCell ref="F30:G30"/>
    <mergeCell ref="F31:G31"/>
    <mergeCell ref="E42:F42"/>
    <mergeCell ref="A2:H2"/>
    <mergeCell ref="D10:H10"/>
    <mergeCell ref="C4:E4"/>
    <mergeCell ref="A4:B4"/>
    <mergeCell ref="F6:H6"/>
    <mergeCell ref="B45:C45"/>
    <mergeCell ref="A10:B10"/>
    <mergeCell ref="A11:B11"/>
    <mergeCell ref="A35:D35"/>
    <mergeCell ref="A37:D37"/>
    <mergeCell ref="A20:D20"/>
    <mergeCell ref="A33:D33"/>
    <mergeCell ref="A23:D23"/>
    <mergeCell ref="A24:D24"/>
    <mergeCell ref="A25:D25"/>
  </mergeCells>
  <dataValidations count="1">
    <dataValidation type="list" allowBlank="1" showInputMessage="1" showErrorMessage="1" prompt="выберите из списка" errorTitle="ОШИБКА" error="Воспользуйтесь выпадающим списком" sqref="H39">
      <formula1>"да,нет"</formula1>
    </dataValidation>
  </dataValidations>
  <printOptions horizontalCentered="1"/>
  <pageMargins left="0.1968503937007874" right="0.1968503937007874" top="0.1968503937007874" bottom="0.1968503937007874" header="0.11811023622047245" footer="0.31496062992125984"/>
  <pageSetup fitToHeight="1" fitToWidth="1" horizontalDpi="600" verticalDpi="600" orientation="portrait" paperSize="9" scale="7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codeName="Лист2"/>
  <dimension ref="A1:Q50"/>
  <sheetViews>
    <sheetView showZeros="0" zoomScaleSheetLayoutView="100" zoomScalePageLayoutView="0" workbookViewId="0" topLeftCell="A1">
      <selection activeCell="G11" sqref="G11"/>
    </sheetView>
  </sheetViews>
  <sheetFormatPr defaultColWidth="9.00390625" defaultRowHeight="12.75"/>
  <cols>
    <col min="1" max="1" width="39.25390625" style="0" customWidth="1"/>
    <col min="2" max="3" width="15.00390625" style="0" customWidth="1"/>
    <col min="4" max="4" width="2.375" style="0" customWidth="1"/>
    <col min="5" max="5" width="7.875" style="0" bestFit="1" customWidth="1"/>
    <col min="6" max="6" width="7.875" style="0" hidden="1" customWidth="1"/>
    <col min="7" max="7" width="19.00390625" style="0" customWidth="1"/>
    <col min="8" max="8" width="3.25390625" style="0" customWidth="1"/>
    <col min="9" max="9" width="12.375" style="0" customWidth="1"/>
    <col min="10" max="10" width="2.625" style="0" customWidth="1"/>
    <col min="11" max="11" width="7.75390625" style="0" customWidth="1"/>
    <col min="12" max="12" width="20.00390625" style="0" customWidth="1"/>
    <col min="13" max="13" width="2.75390625" style="0" customWidth="1"/>
    <col min="14" max="14" width="29.125" style="0" customWidth="1"/>
    <col min="15" max="16" width="19.875" style="0" customWidth="1"/>
    <col min="17" max="17" width="8.625" style="0" customWidth="1"/>
  </cols>
  <sheetData>
    <row r="1" spans="1:17" ht="12.75">
      <c r="A1" s="95" t="s">
        <v>84</v>
      </c>
      <c r="B1" s="96" t="s">
        <v>33</v>
      </c>
      <c r="C1" s="97">
        <f>IF(Рекомендации!K10="",Рекомендации!K6,Рекомендации!K10)</f>
        <v>0</v>
      </c>
      <c r="D1" s="95"/>
      <c r="E1" s="45"/>
      <c r="F1" s="45"/>
      <c r="G1" s="45"/>
      <c r="H1" s="98"/>
      <c r="I1" s="45"/>
      <c r="J1" s="45"/>
      <c r="K1" s="45"/>
      <c r="L1" s="45"/>
      <c r="M1" s="45"/>
      <c r="N1" s="45"/>
      <c r="O1" s="45"/>
      <c r="P1" s="45"/>
      <c r="Q1" s="45"/>
    </row>
    <row r="2" spans="1:17" ht="48.75" customHeight="1" thickBot="1">
      <c r="A2" s="233" t="s">
        <v>111</v>
      </c>
      <c r="B2" s="233"/>
      <c r="C2" s="233"/>
      <c r="D2" s="233"/>
      <c r="E2" s="234"/>
      <c r="F2" s="234"/>
      <c r="G2" s="234"/>
      <c r="H2" s="234"/>
      <c r="I2" s="234"/>
      <c r="J2" s="45"/>
      <c r="K2" s="45"/>
      <c r="L2" s="45"/>
      <c r="M2" s="45"/>
      <c r="N2" s="45"/>
      <c r="O2" s="45"/>
      <c r="P2" s="45"/>
      <c r="Q2" s="45"/>
    </row>
    <row r="3" spans="1:17" ht="15.75" customHeight="1" thickBot="1">
      <c r="A3" s="45"/>
      <c r="B3" s="99" t="s">
        <v>22</v>
      </c>
      <c r="C3" s="100">
        <f>Рекомендации!F13</f>
        <v>2023</v>
      </c>
      <c r="D3" s="101" t="s">
        <v>21</v>
      </c>
      <c r="E3" s="45"/>
      <c r="F3" s="45"/>
      <c r="G3" s="217" t="s">
        <v>159</v>
      </c>
      <c r="H3" s="217"/>
      <c r="I3" s="217"/>
      <c r="J3" s="45"/>
      <c r="K3" s="45"/>
      <c r="L3" s="45"/>
      <c r="M3" s="45"/>
      <c r="N3" s="45"/>
      <c r="O3" s="45"/>
      <c r="P3" s="45"/>
      <c r="Q3" s="45"/>
    </row>
    <row r="4" spans="1:17" ht="20.25" customHeight="1">
      <c r="A4" s="241">
        <f>Рекомендации!C6</f>
        <v>0</v>
      </c>
      <c r="B4" s="241"/>
      <c r="C4" s="102"/>
      <c r="D4" s="102"/>
      <c r="E4" s="241">
        <f>Рекомендации!C10</f>
        <v>0</v>
      </c>
      <c r="F4" s="241"/>
      <c r="G4" s="241"/>
      <c r="H4" s="241"/>
      <c r="I4" s="241"/>
      <c r="J4" s="52"/>
      <c r="K4" s="45"/>
      <c r="L4" s="45"/>
      <c r="M4" s="52"/>
      <c r="N4" s="45"/>
      <c r="O4" s="45"/>
      <c r="P4" s="45"/>
      <c r="Q4" s="45"/>
    </row>
    <row r="5" spans="1:17" ht="12.75">
      <c r="A5" s="242" t="s">
        <v>28</v>
      </c>
      <c r="B5" s="242"/>
      <c r="C5" s="103"/>
      <c r="D5" s="103"/>
      <c r="E5" s="243" t="s">
        <v>82</v>
      </c>
      <c r="F5" s="243"/>
      <c r="G5" s="243"/>
      <c r="H5" s="243"/>
      <c r="I5" s="243"/>
      <c r="J5" s="55"/>
      <c r="K5" s="45"/>
      <c r="L5" s="45"/>
      <c r="M5" s="55"/>
      <c r="N5" s="45"/>
      <c r="O5" s="45"/>
      <c r="P5" s="45"/>
      <c r="Q5" s="45"/>
    </row>
    <row r="6" spans="1:17" ht="12.75">
      <c r="A6" s="104"/>
      <c r="B6" s="104"/>
      <c r="C6" s="104"/>
      <c r="D6" s="104"/>
      <c r="E6" s="58"/>
      <c r="F6" s="58"/>
      <c r="G6" s="235"/>
      <c r="H6" s="235"/>
      <c r="I6" s="236"/>
      <c r="J6" s="58"/>
      <c r="K6" s="45"/>
      <c r="L6" s="45"/>
      <c r="M6" s="58"/>
      <c r="N6" s="105"/>
      <c r="O6" s="105"/>
      <c r="P6" s="45"/>
      <c r="Q6" s="45"/>
    </row>
    <row r="7" spans="1:17" ht="50.25" customHeight="1">
      <c r="A7" s="222" t="s">
        <v>85</v>
      </c>
      <c r="B7" s="244"/>
      <c r="C7" s="244"/>
      <c r="D7" s="223"/>
      <c r="E7" s="237" t="s">
        <v>86</v>
      </c>
      <c r="F7" s="239"/>
      <c r="G7" s="239" t="s">
        <v>145</v>
      </c>
      <c r="H7" s="222" t="s">
        <v>135</v>
      </c>
      <c r="I7" s="223"/>
      <c r="J7" s="62"/>
      <c r="K7" s="211" t="s">
        <v>87</v>
      </c>
      <c r="L7" s="211"/>
      <c r="M7" s="62"/>
      <c r="N7" s="45"/>
      <c r="O7" s="45"/>
      <c r="P7" s="45"/>
      <c r="Q7" s="59"/>
    </row>
    <row r="8" spans="1:17" ht="78" customHeight="1">
      <c r="A8" s="224"/>
      <c r="B8" s="245"/>
      <c r="C8" s="245"/>
      <c r="D8" s="225"/>
      <c r="E8" s="237"/>
      <c r="F8" s="246"/>
      <c r="G8" s="240"/>
      <c r="H8" s="224"/>
      <c r="I8" s="225"/>
      <c r="J8" s="65"/>
      <c r="K8" s="218" t="s">
        <v>160</v>
      </c>
      <c r="L8" s="218"/>
      <c r="M8" s="65"/>
      <c r="N8" s="211" t="s">
        <v>87</v>
      </c>
      <c r="O8" s="211"/>
      <c r="P8" s="211"/>
      <c r="Q8" s="63"/>
    </row>
    <row r="9" spans="1:17" ht="12.75">
      <c r="A9" s="250">
        <v>1</v>
      </c>
      <c r="B9" s="251"/>
      <c r="C9" s="251"/>
      <c r="D9" s="252"/>
      <c r="E9" s="106">
        <v>2</v>
      </c>
      <c r="F9" s="106">
        <v>5</v>
      </c>
      <c r="G9" s="107" t="s">
        <v>90</v>
      </c>
      <c r="H9" s="226">
        <v>4</v>
      </c>
      <c r="I9" s="227"/>
      <c r="J9" s="69"/>
      <c r="K9" s="126" t="s">
        <v>62</v>
      </c>
      <c r="L9" s="130" t="s">
        <v>30</v>
      </c>
      <c r="M9" s="69"/>
      <c r="N9" s="126" t="s">
        <v>26</v>
      </c>
      <c r="O9" s="126" t="s">
        <v>88</v>
      </c>
      <c r="P9" s="126" t="s">
        <v>89</v>
      </c>
      <c r="Q9" s="66"/>
    </row>
    <row r="10" spans="1:17" ht="12.75">
      <c r="A10" s="230" t="s">
        <v>146</v>
      </c>
      <c r="B10" s="231"/>
      <c r="C10" s="231"/>
      <c r="D10" s="232"/>
      <c r="E10" s="108" t="s">
        <v>6</v>
      </c>
      <c r="F10" s="108" t="s">
        <v>165</v>
      </c>
      <c r="G10" s="109">
        <f>SUM(G11,G13:G28)</f>
        <v>0</v>
      </c>
      <c r="H10" s="228">
        <f>SUM(H11,H13:I28)</f>
        <v>0</v>
      </c>
      <c r="I10" s="229"/>
      <c r="J10" s="69"/>
      <c r="K10" s="127" t="s">
        <v>6</v>
      </c>
      <c r="L10" s="128">
        <f>IF(G10&gt;=H10,0,G10-H10)</f>
        <v>0</v>
      </c>
      <c r="M10" s="69"/>
      <c r="N10" s="126" t="s">
        <v>143</v>
      </c>
      <c r="O10" s="129">
        <f>G10-SUM(G29:G43)</f>
        <v>0</v>
      </c>
      <c r="P10" s="129">
        <f>H10-SUM(H29:I43)</f>
        <v>0</v>
      </c>
      <c r="Q10" s="60"/>
    </row>
    <row r="11" spans="1:17" ht="40.5" customHeight="1">
      <c r="A11" s="230" t="s">
        <v>188</v>
      </c>
      <c r="B11" s="231"/>
      <c r="C11" s="231"/>
      <c r="D11" s="232"/>
      <c r="E11" s="108" t="s">
        <v>7</v>
      </c>
      <c r="F11" s="108" t="s">
        <v>166</v>
      </c>
      <c r="G11" s="110"/>
      <c r="H11" s="220"/>
      <c r="I11" s="221"/>
      <c r="J11" s="69"/>
      <c r="K11" s="127" t="s">
        <v>7</v>
      </c>
      <c r="L11" s="128">
        <f>IF(G11&gt;=H11,0,G11-H11)</f>
        <v>0</v>
      </c>
      <c r="M11" s="69"/>
      <c r="N11" s="45"/>
      <c r="O11" s="45"/>
      <c r="P11" s="111"/>
      <c r="Q11" s="70"/>
    </row>
    <row r="12" spans="1:17" ht="27" customHeight="1">
      <c r="A12" s="214" t="s">
        <v>189</v>
      </c>
      <c r="B12" s="215"/>
      <c r="C12" s="215"/>
      <c r="D12" s="216"/>
      <c r="E12" s="108" t="s">
        <v>136</v>
      </c>
      <c r="F12" s="108" t="s">
        <v>90</v>
      </c>
      <c r="G12" s="110"/>
      <c r="H12" s="220"/>
      <c r="I12" s="221"/>
      <c r="J12" s="69"/>
      <c r="K12" s="127" t="s">
        <v>136</v>
      </c>
      <c r="L12" s="128">
        <f aca="true" t="shared" si="0" ref="L12:L43">IF(G12&gt;=H12,0,G12-H12)</f>
        <v>0</v>
      </c>
      <c r="M12" s="69"/>
      <c r="N12" s="45"/>
      <c r="O12" s="45"/>
      <c r="P12" s="60"/>
      <c r="Q12" s="112"/>
    </row>
    <row r="13" spans="1:17" ht="39.75" customHeight="1">
      <c r="A13" s="214" t="s">
        <v>190</v>
      </c>
      <c r="B13" s="215"/>
      <c r="C13" s="215"/>
      <c r="D13" s="216"/>
      <c r="E13" s="108" t="s">
        <v>8</v>
      </c>
      <c r="F13" s="108" t="s">
        <v>167</v>
      </c>
      <c r="G13" s="110"/>
      <c r="H13" s="220"/>
      <c r="I13" s="221"/>
      <c r="J13" s="69"/>
      <c r="K13" s="127" t="s">
        <v>8</v>
      </c>
      <c r="L13" s="128">
        <f t="shared" si="0"/>
        <v>0</v>
      </c>
      <c r="M13" s="69"/>
      <c r="N13" s="211" t="s">
        <v>91</v>
      </c>
      <c r="O13" s="211"/>
      <c r="P13" s="60"/>
      <c r="Q13" s="112"/>
    </row>
    <row r="14" spans="1:17" ht="12.75">
      <c r="A14" s="214" t="s">
        <v>191</v>
      </c>
      <c r="B14" s="215"/>
      <c r="C14" s="215"/>
      <c r="D14" s="216"/>
      <c r="E14" s="108" t="s">
        <v>9</v>
      </c>
      <c r="F14" s="108" t="s">
        <v>161</v>
      </c>
      <c r="G14" s="110"/>
      <c r="H14" s="220"/>
      <c r="I14" s="221"/>
      <c r="J14" s="69"/>
      <c r="K14" s="127" t="s">
        <v>9</v>
      </c>
      <c r="L14" s="128">
        <f t="shared" si="0"/>
        <v>0</v>
      </c>
      <c r="M14" s="69"/>
      <c r="N14" s="126" t="s">
        <v>26</v>
      </c>
      <c r="O14" s="130" t="s">
        <v>30</v>
      </c>
      <c r="P14" s="60"/>
      <c r="Q14" s="112"/>
    </row>
    <row r="15" spans="1:17" ht="12.75">
      <c r="A15" s="214" t="s">
        <v>192</v>
      </c>
      <c r="B15" s="215"/>
      <c r="C15" s="215"/>
      <c r="D15" s="216"/>
      <c r="E15" s="108" t="s">
        <v>10</v>
      </c>
      <c r="F15" s="108" t="s">
        <v>168</v>
      </c>
      <c r="G15" s="110"/>
      <c r="H15" s="220"/>
      <c r="I15" s="221"/>
      <c r="J15" s="72"/>
      <c r="K15" s="127" t="s">
        <v>10</v>
      </c>
      <c r="L15" s="128">
        <f t="shared" si="0"/>
        <v>0</v>
      </c>
      <c r="M15" s="72"/>
      <c r="N15" s="218" t="s">
        <v>92</v>
      </c>
      <c r="O15" s="219">
        <f>G10-'0700'!H15</f>
        <v>0</v>
      </c>
      <c r="P15" s="113"/>
      <c r="Q15" s="60"/>
    </row>
    <row r="16" spans="1:17" ht="27.75" customHeight="1">
      <c r="A16" s="214" t="s">
        <v>193</v>
      </c>
      <c r="B16" s="215"/>
      <c r="C16" s="215"/>
      <c r="D16" s="216"/>
      <c r="E16" s="108" t="s">
        <v>11</v>
      </c>
      <c r="F16" s="108" t="s">
        <v>169</v>
      </c>
      <c r="G16" s="110"/>
      <c r="H16" s="220"/>
      <c r="I16" s="221"/>
      <c r="J16" s="69"/>
      <c r="K16" s="127" t="s">
        <v>11</v>
      </c>
      <c r="L16" s="128">
        <f t="shared" si="0"/>
        <v>0</v>
      </c>
      <c r="M16" s="69"/>
      <c r="N16" s="218"/>
      <c r="O16" s="219"/>
      <c r="P16" s="114"/>
      <c r="Q16" s="60"/>
    </row>
    <row r="17" spans="1:17" ht="15" customHeight="1">
      <c r="A17" s="214" t="s">
        <v>194</v>
      </c>
      <c r="B17" s="215"/>
      <c r="C17" s="215"/>
      <c r="D17" s="216"/>
      <c r="E17" s="108" t="s">
        <v>12</v>
      </c>
      <c r="F17" s="108" t="s">
        <v>170</v>
      </c>
      <c r="G17" s="110"/>
      <c r="H17" s="220"/>
      <c r="I17" s="221"/>
      <c r="J17" s="69"/>
      <c r="K17" s="127" t="s">
        <v>12</v>
      </c>
      <c r="L17" s="128">
        <f t="shared" si="0"/>
        <v>0</v>
      </c>
      <c r="M17" s="69"/>
      <c r="N17" s="218"/>
      <c r="O17" s="219"/>
      <c r="P17" s="60"/>
      <c r="Q17" s="60"/>
    </row>
    <row r="18" spans="1:17" ht="12.75">
      <c r="A18" s="214" t="s">
        <v>195</v>
      </c>
      <c r="B18" s="215"/>
      <c r="C18" s="215"/>
      <c r="D18" s="216"/>
      <c r="E18" s="108" t="s">
        <v>13</v>
      </c>
      <c r="F18" s="108" t="s">
        <v>171</v>
      </c>
      <c r="G18" s="110"/>
      <c r="H18" s="220"/>
      <c r="I18" s="221"/>
      <c r="J18" s="69"/>
      <c r="K18" s="127" t="s">
        <v>13</v>
      </c>
      <c r="L18" s="128">
        <f t="shared" si="0"/>
        <v>0</v>
      </c>
      <c r="M18" s="69"/>
      <c r="N18" s="218" t="s">
        <v>131</v>
      </c>
      <c r="O18" s="219">
        <f>H10-'0700'!H21</f>
        <v>0</v>
      </c>
      <c r="P18" s="60"/>
      <c r="Q18" s="60"/>
    </row>
    <row r="19" spans="1:17" ht="12.75">
      <c r="A19" s="214" t="s">
        <v>196</v>
      </c>
      <c r="B19" s="215"/>
      <c r="C19" s="215"/>
      <c r="D19" s="216"/>
      <c r="E19" s="108" t="s">
        <v>14</v>
      </c>
      <c r="F19" s="108" t="s">
        <v>15</v>
      </c>
      <c r="G19" s="110"/>
      <c r="H19" s="220"/>
      <c r="I19" s="221"/>
      <c r="J19" s="69"/>
      <c r="K19" s="127" t="s">
        <v>14</v>
      </c>
      <c r="L19" s="128">
        <f t="shared" si="0"/>
        <v>0</v>
      </c>
      <c r="M19" s="69"/>
      <c r="N19" s="218"/>
      <c r="O19" s="219"/>
      <c r="P19" s="60"/>
      <c r="Q19" s="60"/>
    </row>
    <row r="20" spans="1:17" ht="12.75">
      <c r="A20" s="214" t="s">
        <v>197</v>
      </c>
      <c r="B20" s="215"/>
      <c r="C20" s="215"/>
      <c r="D20" s="216"/>
      <c r="E20" s="108" t="s">
        <v>15</v>
      </c>
      <c r="F20" s="108" t="s">
        <v>16</v>
      </c>
      <c r="G20" s="110"/>
      <c r="H20" s="220"/>
      <c r="I20" s="221"/>
      <c r="J20" s="69"/>
      <c r="K20" s="127" t="s">
        <v>15</v>
      </c>
      <c r="L20" s="128">
        <f t="shared" si="0"/>
        <v>0</v>
      </c>
      <c r="M20" s="69"/>
      <c r="N20" s="218"/>
      <c r="O20" s="219"/>
      <c r="P20" s="60"/>
      <c r="Q20" s="60"/>
    </row>
    <row r="21" spans="1:17" ht="12.75">
      <c r="A21" s="214" t="s">
        <v>198</v>
      </c>
      <c r="B21" s="215"/>
      <c r="C21" s="215"/>
      <c r="D21" s="216"/>
      <c r="E21" s="108" t="s">
        <v>16</v>
      </c>
      <c r="F21" s="108" t="s">
        <v>17</v>
      </c>
      <c r="G21" s="110"/>
      <c r="H21" s="220"/>
      <c r="I21" s="221"/>
      <c r="J21" s="69"/>
      <c r="K21" s="127" t="s">
        <v>16</v>
      </c>
      <c r="L21" s="128">
        <f t="shared" si="0"/>
        <v>0</v>
      </c>
      <c r="M21" s="69"/>
      <c r="N21" s="60"/>
      <c r="O21" s="60"/>
      <c r="P21" s="60"/>
      <c r="Q21" s="115"/>
    </row>
    <row r="22" spans="1:17" ht="24.75" customHeight="1">
      <c r="A22" s="214" t="s">
        <v>199</v>
      </c>
      <c r="B22" s="215"/>
      <c r="C22" s="215"/>
      <c r="D22" s="216"/>
      <c r="E22" s="108" t="s">
        <v>17</v>
      </c>
      <c r="F22" s="108" t="s">
        <v>67</v>
      </c>
      <c r="G22" s="110"/>
      <c r="H22" s="220"/>
      <c r="I22" s="221"/>
      <c r="J22" s="69"/>
      <c r="K22" s="127" t="s">
        <v>17</v>
      </c>
      <c r="L22" s="128">
        <f t="shared" si="0"/>
        <v>0</v>
      </c>
      <c r="M22" s="69"/>
      <c r="N22" s="45"/>
      <c r="O22" s="45"/>
      <c r="P22" s="60"/>
      <c r="Q22" s="115"/>
    </row>
    <row r="23" spans="1:17" ht="12.75">
      <c r="A23" s="214" t="s">
        <v>200</v>
      </c>
      <c r="B23" s="215"/>
      <c r="C23" s="215"/>
      <c r="D23" s="216"/>
      <c r="E23" s="108" t="s">
        <v>67</v>
      </c>
      <c r="F23" s="108" t="s">
        <v>68</v>
      </c>
      <c r="G23" s="110"/>
      <c r="H23" s="220"/>
      <c r="I23" s="221"/>
      <c r="J23" s="69"/>
      <c r="K23" s="127" t="s">
        <v>67</v>
      </c>
      <c r="L23" s="128">
        <f t="shared" si="0"/>
        <v>0</v>
      </c>
      <c r="M23" s="69"/>
      <c r="N23" s="45"/>
      <c r="O23" s="45"/>
      <c r="P23" s="60"/>
      <c r="Q23" s="113"/>
    </row>
    <row r="24" spans="1:17" ht="12.75">
      <c r="A24" s="214" t="s">
        <v>201</v>
      </c>
      <c r="B24" s="215"/>
      <c r="C24" s="215"/>
      <c r="D24" s="216"/>
      <c r="E24" s="108" t="s">
        <v>68</v>
      </c>
      <c r="F24" s="108" t="s">
        <v>69</v>
      </c>
      <c r="G24" s="110"/>
      <c r="H24" s="220"/>
      <c r="I24" s="221"/>
      <c r="J24" s="69"/>
      <c r="K24" s="127" t="s">
        <v>68</v>
      </c>
      <c r="L24" s="128">
        <f t="shared" si="0"/>
        <v>0</v>
      </c>
      <c r="M24" s="69"/>
      <c r="N24" s="45"/>
      <c r="O24" s="45"/>
      <c r="P24" s="45"/>
      <c r="Q24" s="113"/>
    </row>
    <row r="25" spans="1:17" ht="26.25" customHeight="1">
      <c r="A25" s="214" t="s">
        <v>202</v>
      </c>
      <c r="B25" s="215"/>
      <c r="C25" s="215"/>
      <c r="D25" s="216"/>
      <c r="E25" s="108" t="s">
        <v>69</v>
      </c>
      <c r="F25" s="108" t="s">
        <v>71</v>
      </c>
      <c r="G25" s="110"/>
      <c r="H25" s="220"/>
      <c r="I25" s="221"/>
      <c r="J25" s="69"/>
      <c r="K25" s="127" t="s">
        <v>69</v>
      </c>
      <c r="L25" s="128">
        <f t="shared" si="0"/>
        <v>0</v>
      </c>
      <c r="M25" s="69"/>
      <c r="N25" s="45"/>
      <c r="O25" s="45"/>
      <c r="P25" s="45"/>
      <c r="Q25" s="60"/>
    </row>
    <row r="26" spans="1:17" ht="12.75">
      <c r="A26" s="214" t="s">
        <v>203</v>
      </c>
      <c r="B26" s="215"/>
      <c r="C26" s="215"/>
      <c r="D26" s="216"/>
      <c r="E26" s="108" t="s">
        <v>71</v>
      </c>
      <c r="F26" s="108" t="s">
        <v>93</v>
      </c>
      <c r="G26" s="110"/>
      <c r="H26" s="220"/>
      <c r="I26" s="221"/>
      <c r="J26" s="69"/>
      <c r="K26" s="127" t="s">
        <v>71</v>
      </c>
      <c r="L26" s="128">
        <f t="shared" si="0"/>
        <v>0</v>
      </c>
      <c r="M26" s="69"/>
      <c r="N26" s="45"/>
      <c r="O26" s="45"/>
      <c r="P26" s="45"/>
      <c r="Q26" s="60"/>
    </row>
    <row r="27" spans="1:17" ht="12.75">
      <c r="A27" s="214" t="s">
        <v>204</v>
      </c>
      <c r="B27" s="215"/>
      <c r="C27" s="215"/>
      <c r="D27" s="216"/>
      <c r="E27" s="108" t="s">
        <v>93</v>
      </c>
      <c r="F27" s="108" t="s">
        <v>94</v>
      </c>
      <c r="G27" s="110"/>
      <c r="H27" s="220"/>
      <c r="I27" s="221"/>
      <c r="J27" s="69"/>
      <c r="K27" s="127" t="s">
        <v>93</v>
      </c>
      <c r="L27" s="128">
        <f>IF(G27&gt;=H27,0,G27-H27)</f>
        <v>0</v>
      </c>
      <c r="M27" s="69"/>
      <c r="N27" s="45"/>
      <c r="O27" s="45"/>
      <c r="P27" s="60"/>
      <c r="Q27" s="60"/>
    </row>
    <row r="28" spans="1:17" ht="12.75">
      <c r="A28" s="214" t="s">
        <v>187</v>
      </c>
      <c r="B28" s="215"/>
      <c r="C28" s="215"/>
      <c r="D28" s="216"/>
      <c r="E28" s="108" t="s">
        <v>94</v>
      </c>
      <c r="F28" s="108" t="s">
        <v>95</v>
      </c>
      <c r="G28" s="110"/>
      <c r="H28" s="220"/>
      <c r="I28" s="221"/>
      <c r="J28" s="69"/>
      <c r="K28" s="127" t="s">
        <v>94</v>
      </c>
      <c r="L28" s="128">
        <f t="shared" si="0"/>
        <v>0</v>
      </c>
      <c r="M28" s="69"/>
      <c r="N28" s="45"/>
      <c r="O28" s="45"/>
      <c r="P28" s="60"/>
      <c r="Q28" s="60"/>
    </row>
    <row r="29" spans="1:17" ht="39.75" customHeight="1">
      <c r="A29" s="230" t="s">
        <v>173</v>
      </c>
      <c r="B29" s="231"/>
      <c r="C29" s="231"/>
      <c r="D29" s="232"/>
      <c r="E29" s="108" t="s">
        <v>95</v>
      </c>
      <c r="F29" s="108" t="s">
        <v>96</v>
      </c>
      <c r="G29" s="110"/>
      <c r="H29" s="220"/>
      <c r="I29" s="221"/>
      <c r="J29" s="69"/>
      <c r="K29" s="127" t="s">
        <v>95</v>
      </c>
      <c r="L29" s="128">
        <f t="shared" si="0"/>
        <v>0</v>
      </c>
      <c r="M29" s="69"/>
      <c r="N29" s="45"/>
      <c r="O29" s="45"/>
      <c r="P29" s="60"/>
      <c r="Q29" s="60"/>
    </row>
    <row r="30" spans="1:17" ht="12.75">
      <c r="A30" s="214" t="s">
        <v>174</v>
      </c>
      <c r="B30" s="215"/>
      <c r="C30" s="215"/>
      <c r="D30" s="216"/>
      <c r="E30" s="108" t="s">
        <v>96</v>
      </c>
      <c r="F30" s="108" t="s">
        <v>97</v>
      </c>
      <c r="G30" s="110"/>
      <c r="H30" s="220"/>
      <c r="I30" s="221"/>
      <c r="J30" s="69"/>
      <c r="K30" s="127" t="s">
        <v>96</v>
      </c>
      <c r="L30" s="128">
        <f t="shared" si="0"/>
        <v>0</v>
      </c>
      <c r="M30" s="69"/>
      <c r="N30" s="45"/>
      <c r="O30" s="45"/>
      <c r="P30" s="60"/>
      <c r="Q30" s="60"/>
    </row>
    <row r="31" spans="1:17" ht="12.75">
      <c r="A31" s="214" t="s">
        <v>175</v>
      </c>
      <c r="B31" s="215"/>
      <c r="C31" s="215"/>
      <c r="D31" s="216"/>
      <c r="E31" s="108" t="s">
        <v>97</v>
      </c>
      <c r="F31" s="108" t="s">
        <v>98</v>
      </c>
      <c r="G31" s="110"/>
      <c r="H31" s="220"/>
      <c r="I31" s="221"/>
      <c r="J31" s="69"/>
      <c r="K31" s="127" t="s">
        <v>97</v>
      </c>
      <c r="L31" s="128">
        <f t="shared" si="0"/>
        <v>0</v>
      </c>
      <c r="M31" s="69"/>
      <c r="N31" s="60"/>
      <c r="O31" s="60"/>
      <c r="P31" s="60"/>
      <c r="Q31" s="60"/>
    </row>
    <row r="32" spans="1:17" ht="12.75">
      <c r="A32" s="214" t="s">
        <v>176</v>
      </c>
      <c r="B32" s="215"/>
      <c r="C32" s="215"/>
      <c r="D32" s="216"/>
      <c r="E32" s="108" t="s">
        <v>98</v>
      </c>
      <c r="F32" s="108" t="s">
        <v>99</v>
      </c>
      <c r="G32" s="110"/>
      <c r="H32" s="220"/>
      <c r="I32" s="221"/>
      <c r="J32" s="69"/>
      <c r="K32" s="127" t="s">
        <v>98</v>
      </c>
      <c r="L32" s="128">
        <f t="shared" si="0"/>
        <v>0</v>
      </c>
      <c r="M32" s="69"/>
      <c r="N32" s="60"/>
      <c r="O32" s="60"/>
      <c r="P32" s="60"/>
      <c r="Q32" s="60"/>
    </row>
    <row r="33" spans="1:17" ht="12.75">
      <c r="A33" s="214" t="s">
        <v>177</v>
      </c>
      <c r="B33" s="215"/>
      <c r="C33" s="215"/>
      <c r="D33" s="216"/>
      <c r="E33" s="108" t="s">
        <v>99</v>
      </c>
      <c r="F33" s="108" t="s">
        <v>100</v>
      </c>
      <c r="G33" s="110"/>
      <c r="H33" s="220"/>
      <c r="I33" s="221"/>
      <c r="J33" s="69"/>
      <c r="K33" s="127" t="s">
        <v>99</v>
      </c>
      <c r="L33" s="128">
        <f t="shared" si="0"/>
        <v>0</v>
      </c>
      <c r="M33" s="69"/>
      <c r="N33" s="60"/>
      <c r="O33" s="60"/>
      <c r="P33" s="60"/>
      <c r="Q33" s="60"/>
    </row>
    <row r="34" spans="1:17" ht="12.75">
      <c r="A34" s="214" t="s">
        <v>178</v>
      </c>
      <c r="B34" s="215"/>
      <c r="C34" s="215"/>
      <c r="D34" s="216"/>
      <c r="E34" s="108" t="s">
        <v>100</v>
      </c>
      <c r="F34" s="108" t="s">
        <v>101</v>
      </c>
      <c r="G34" s="110"/>
      <c r="H34" s="220"/>
      <c r="I34" s="221"/>
      <c r="J34" s="69"/>
      <c r="K34" s="127" t="s">
        <v>100</v>
      </c>
      <c r="L34" s="128">
        <f t="shared" si="0"/>
        <v>0</v>
      </c>
      <c r="M34" s="69"/>
      <c r="N34" s="70"/>
      <c r="O34" s="70"/>
      <c r="P34" s="70"/>
      <c r="Q34" s="60"/>
    </row>
    <row r="35" spans="1:17" ht="12.75">
      <c r="A35" s="214" t="s">
        <v>179</v>
      </c>
      <c r="B35" s="215"/>
      <c r="C35" s="215"/>
      <c r="D35" s="216"/>
      <c r="E35" s="108" t="s">
        <v>101</v>
      </c>
      <c r="F35" s="108" t="s">
        <v>102</v>
      </c>
      <c r="G35" s="110"/>
      <c r="H35" s="220"/>
      <c r="I35" s="221"/>
      <c r="J35" s="69"/>
      <c r="K35" s="127" t="s">
        <v>101</v>
      </c>
      <c r="L35" s="128">
        <f t="shared" si="0"/>
        <v>0</v>
      </c>
      <c r="M35" s="69"/>
      <c r="N35" s="70"/>
      <c r="O35" s="70"/>
      <c r="P35" s="70"/>
      <c r="Q35" s="60"/>
    </row>
    <row r="36" spans="1:17" ht="12.75">
      <c r="A36" s="214" t="s">
        <v>180</v>
      </c>
      <c r="B36" s="215"/>
      <c r="C36" s="215"/>
      <c r="D36" s="216"/>
      <c r="E36" s="108" t="s">
        <v>102</v>
      </c>
      <c r="F36" s="108" t="s">
        <v>103</v>
      </c>
      <c r="G36" s="110"/>
      <c r="H36" s="220"/>
      <c r="I36" s="221"/>
      <c r="J36" s="69"/>
      <c r="K36" s="127" t="s">
        <v>102</v>
      </c>
      <c r="L36" s="128">
        <f t="shared" si="0"/>
        <v>0</v>
      </c>
      <c r="M36" s="69"/>
      <c r="N36" s="64"/>
      <c r="O36" s="64"/>
      <c r="P36" s="70"/>
      <c r="Q36" s="60"/>
    </row>
    <row r="37" spans="1:17" ht="12.75">
      <c r="A37" s="214" t="s">
        <v>181</v>
      </c>
      <c r="B37" s="215"/>
      <c r="C37" s="215"/>
      <c r="D37" s="216"/>
      <c r="E37" s="108" t="s">
        <v>103</v>
      </c>
      <c r="F37" s="108" t="s">
        <v>104</v>
      </c>
      <c r="G37" s="110"/>
      <c r="H37" s="220"/>
      <c r="I37" s="221"/>
      <c r="J37" s="69"/>
      <c r="K37" s="127" t="s">
        <v>103</v>
      </c>
      <c r="L37" s="128">
        <f t="shared" si="0"/>
        <v>0</v>
      </c>
      <c r="M37" s="69"/>
      <c r="N37" s="70"/>
      <c r="O37" s="70"/>
      <c r="P37" s="70"/>
      <c r="Q37" s="60"/>
    </row>
    <row r="38" spans="1:17" ht="24.75" customHeight="1">
      <c r="A38" s="214" t="s">
        <v>182</v>
      </c>
      <c r="B38" s="215"/>
      <c r="C38" s="215"/>
      <c r="D38" s="216"/>
      <c r="E38" s="108" t="s">
        <v>104</v>
      </c>
      <c r="F38" s="108" t="s">
        <v>105</v>
      </c>
      <c r="G38" s="110"/>
      <c r="H38" s="220"/>
      <c r="I38" s="221"/>
      <c r="J38" s="69"/>
      <c r="K38" s="127" t="s">
        <v>104</v>
      </c>
      <c r="L38" s="128">
        <f t="shared" si="0"/>
        <v>0</v>
      </c>
      <c r="M38" s="69"/>
      <c r="N38" s="70"/>
      <c r="O38" s="70"/>
      <c r="P38" s="70"/>
      <c r="Q38" s="60"/>
    </row>
    <row r="39" spans="1:17" ht="12.75">
      <c r="A39" s="214" t="s">
        <v>183</v>
      </c>
      <c r="B39" s="215"/>
      <c r="C39" s="215"/>
      <c r="D39" s="216"/>
      <c r="E39" s="108" t="s">
        <v>105</v>
      </c>
      <c r="F39" s="108" t="s">
        <v>106</v>
      </c>
      <c r="G39" s="110"/>
      <c r="H39" s="220"/>
      <c r="I39" s="221"/>
      <c r="J39" s="69"/>
      <c r="K39" s="127" t="s">
        <v>105</v>
      </c>
      <c r="L39" s="128">
        <f t="shared" si="0"/>
        <v>0</v>
      </c>
      <c r="M39" s="69"/>
      <c r="N39" s="70"/>
      <c r="O39" s="70"/>
      <c r="P39" s="70"/>
      <c r="Q39" s="60"/>
    </row>
    <row r="40" spans="1:17" ht="12.75">
      <c r="A40" s="214" t="s">
        <v>184</v>
      </c>
      <c r="B40" s="215"/>
      <c r="C40" s="215"/>
      <c r="D40" s="216"/>
      <c r="E40" s="108" t="s">
        <v>106</v>
      </c>
      <c r="F40" s="108" t="s">
        <v>137</v>
      </c>
      <c r="G40" s="110"/>
      <c r="H40" s="220"/>
      <c r="I40" s="221"/>
      <c r="J40" s="58"/>
      <c r="K40" s="127" t="s">
        <v>106</v>
      </c>
      <c r="L40" s="128">
        <f t="shared" si="0"/>
        <v>0</v>
      </c>
      <c r="M40" s="58"/>
      <c r="N40" s="70"/>
      <c r="O40" s="70"/>
      <c r="P40" s="70"/>
      <c r="Q40" s="60"/>
    </row>
    <row r="41" spans="1:17" ht="12.75">
      <c r="A41" s="214" t="s">
        <v>185</v>
      </c>
      <c r="B41" s="215"/>
      <c r="C41" s="215"/>
      <c r="D41" s="216"/>
      <c r="E41" s="108" t="s">
        <v>137</v>
      </c>
      <c r="F41" s="108" t="s">
        <v>138</v>
      </c>
      <c r="G41" s="110"/>
      <c r="H41" s="220"/>
      <c r="I41" s="221"/>
      <c r="J41" s="77"/>
      <c r="K41" s="127" t="s">
        <v>137</v>
      </c>
      <c r="L41" s="128">
        <f t="shared" si="0"/>
        <v>0</v>
      </c>
      <c r="M41" s="64"/>
      <c r="N41" s="45"/>
      <c r="O41" s="45"/>
      <c r="P41" s="45"/>
      <c r="Q41" s="70"/>
    </row>
    <row r="42" spans="1:17" ht="12.75">
      <c r="A42" s="214" t="s">
        <v>186</v>
      </c>
      <c r="B42" s="215"/>
      <c r="C42" s="215"/>
      <c r="D42" s="216"/>
      <c r="E42" s="108" t="s">
        <v>138</v>
      </c>
      <c r="F42" s="108" t="s">
        <v>139</v>
      </c>
      <c r="G42" s="110"/>
      <c r="H42" s="220"/>
      <c r="I42" s="221"/>
      <c r="J42" s="80"/>
      <c r="K42" s="127" t="s">
        <v>138</v>
      </c>
      <c r="L42" s="128">
        <f t="shared" si="0"/>
        <v>0</v>
      </c>
      <c r="M42" s="64"/>
      <c r="N42" s="70"/>
      <c r="O42" s="70"/>
      <c r="P42" s="70"/>
      <c r="Q42" s="70"/>
    </row>
    <row r="43" spans="1:17" ht="12.75">
      <c r="A43" s="214" t="s">
        <v>187</v>
      </c>
      <c r="B43" s="215"/>
      <c r="C43" s="215"/>
      <c r="D43" s="216"/>
      <c r="E43" s="108" t="s">
        <v>139</v>
      </c>
      <c r="F43" s="108" t="s">
        <v>172</v>
      </c>
      <c r="G43" s="110"/>
      <c r="H43" s="220"/>
      <c r="I43" s="221"/>
      <c r="J43" s="80"/>
      <c r="K43" s="127" t="s">
        <v>139</v>
      </c>
      <c r="L43" s="128">
        <f t="shared" si="0"/>
        <v>0</v>
      </c>
      <c r="M43" s="64"/>
      <c r="N43" s="70"/>
      <c r="O43" s="70"/>
      <c r="P43" s="70"/>
      <c r="Q43" s="70"/>
    </row>
    <row r="44" spans="1:17" ht="14.25" customHeight="1">
      <c r="A44" s="116"/>
      <c r="B44" s="116"/>
      <c r="C44" s="116"/>
      <c r="D44" s="116"/>
      <c r="E44" s="117"/>
      <c r="F44" s="117"/>
      <c r="G44" s="121"/>
      <c r="H44" s="121"/>
      <c r="I44" s="121"/>
      <c r="J44" s="118"/>
      <c r="K44" s="70"/>
      <c r="L44" s="70"/>
      <c r="M44" s="70"/>
      <c r="N44" s="70"/>
      <c r="O44" s="70"/>
      <c r="P44" s="70"/>
      <c r="Q44" s="70"/>
    </row>
    <row r="45" spans="1:17" ht="95.25" customHeight="1">
      <c r="A45" s="132" t="s">
        <v>205</v>
      </c>
      <c r="B45" s="196"/>
      <c r="C45" s="196"/>
      <c r="D45" s="78"/>
      <c r="E45" s="196"/>
      <c r="F45" s="196"/>
      <c r="G45" s="196"/>
      <c r="H45" s="84"/>
      <c r="I45" s="79"/>
      <c r="J45" s="122"/>
      <c r="K45" s="123"/>
      <c r="L45" s="70"/>
      <c r="M45" s="70"/>
      <c r="N45" s="70"/>
      <c r="O45" s="70"/>
      <c r="P45" s="70"/>
      <c r="Q45" s="70"/>
    </row>
    <row r="46" spans="1:17" ht="22.5" customHeight="1">
      <c r="A46" s="85"/>
      <c r="B46" s="238" t="s">
        <v>140</v>
      </c>
      <c r="C46" s="238"/>
      <c r="D46" s="86"/>
      <c r="E46" s="238" t="s">
        <v>162</v>
      </c>
      <c r="F46" s="238"/>
      <c r="G46" s="238"/>
      <c r="H46" s="86"/>
      <c r="I46" s="87" t="s">
        <v>23</v>
      </c>
      <c r="J46" s="124"/>
      <c r="K46" s="123"/>
      <c r="L46" s="70"/>
      <c r="M46" s="64"/>
      <c r="N46" s="70"/>
      <c r="O46" s="70"/>
      <c r="P46" s="70"/>
      <c r="Q46" s="70"/>
    </row>
    <row r="47" spans="1:17" ht="24.75" customHeight="1">
      <c r="A47" s="88"/>
      <c r="B47" s="210"/>
      <c r="C47" s="210"/>
      <c r="D47" s="78"/>
      <c r="E47" s="196"/>
      <c r="F47" s="196"/>
      <c r="G47" s="196"/>
      <c r="H47" s="78"/>
      <c r="I47" s="81"/>
      <c r="J47" s="78"/>
      <c r="K47" s="119"/>
      <c r="L47" s="60"/>
      <c r="M47" s="70"/>
      <c r="N47" s="70"/>
      <c r="O47" s="70"/>
      <c r="P47" s="70"/>
      <c r="Q47" s="70"/>
    </row>
    <row r="48" spans="1:17" ht="11.25" customHeight="1">
      <c r="A48" s="83"/>
      <c r="B48" s="247" t="s">
        <v>50</v>
      </c>
      <c r="C48" s="247"/>
      <c r="D48" s="86"/>
      <c r="E48" s="238" t="s">
        <v>141</v>
      </c>
      <c r="F48" s="238"/>
      <c r="G48" s="238"/>
      <c r="H48" s="89"/>
      <c r="I48" s="248" t="s">
        <v>142</v>
      </c>
      <c r="J48" s="89"/>
      <c r="K48" s="125"/>
      <c r="L48" s="70"/>
      <c r="M48" s="70"/>
      <c r="N48" s="64"/>
      <c r="O48" s="120"/>
      <c r="P48" s="120"/>
      <c r="Q48" s="64"/>
    </row>
    <row r="49" spans="1:17" ht="32.25" customHeight="1">
      <c r="A49" s="148"/>
      <c r="B49" s="238"/>
      <c r="C49" s="238"/>
      <c r="D49" s="145"/>
      <c r="E49" s="145"/>
      <c r="F49" s="145"/>
      <c r="G49" s="145"/>
      <c r="H49" s="145"/>
      <c r="I49" s="249"/>
      <c r="J49" s="149"/>
      <c r="K49" s="150"/>
      <c r="L49" s="151"/>
      <c r="M49" s="152"/>
      <c r="N49" s="153"/>
      <c r="O49" s="154"/>
      <c r="P49" s="154"/>
      <c r="Q49" s="153"/>
    </row>
    <row r="50" spans="1:17" ht="12.75">
      <c r="A50" s="2"/>
      <c r="B50" s="2"/>
      <c r="C50" s="2"/>
      <c r="D50" s="2"/>
      <c r="E50" s="2"/>
      <c r="F50" s="2"/>
      <c r="G50" s="2"/>
      <c r="H50" s="2"/>
      <c r="I50" s="2"/>
      <c r="J50" s="2"/>
      <c r="K50" s="2"/>
      <c r="L50" s="2"/>
      <c r="M50" s="2"/>
      <c r="N50" s="2"/>
      <c r="O50" s="2"/>
      <c r="P50" s="2"/>
      <c r="Q50" s="2"/>
    </row>
  </sheetData>
  <sheetProtection sheet="1" objects="1" scenarios="1"/>
  <mergeCells count="99">
    <mergeCell ref="B48:C49"/>
    <mergeCell ref="I48:I49"/>
    <mergeCell ref="N8:P8"/>
    <mergeCell ref="K8:L8"/>
    <mergeCell ref="N13:O13"/>
    <mergeCell ref="E46:G46"/>
    <mergeCell ref="B45:C45"/>
    <mergeCell ref="B46:C46"/>
    <mergeCell ref="B47:C47"/>
    <mergeCell ref="A9:D9"/>
    <mergeCell ref="K7:L7"/>
    <mergeCell ref="E47:G47"/>
    <mergeCell ref="H17:I17"/>
    <mergeCell ref="H18:I18"/>
    <mergeCell ref="H19:I19"/>
    <mergeCell ref="H20:I20"/>
    <mergeCell ref="E45:G45"/>
    <mergeCell ref="F7:F8"/>
    <mergeCell ref="H32:I32"/>
    <mergeCell ref="H21:I21"/>
    <mergeCell ref="A2:I2"/>
    <mergeCell ref="G6:I6"/>
    <mergeCell ref="E7:E8"/>
    <mergeCell ref="E48:G48"/>
    <mergeCell ref="G7:G8"/>
    <mergeCell ref="A4:B4"/>
    <mergeCell ref="A5:B5"/>
    <mergeCell ref="E4:I4"/>
    <mergeCell ref="E5:I5"/>
    <mergeCell ref="A7:D8"/>
    <mergeCell ref="A20:D20"/>
    <mergeCell ref="A21:D21"/>
    <mergeCell ref="A10:D10"/>
    <mergeCell ref="A11:D11"/>
    <mergeCell ref="A12:D12"/>
    <mergeCell ref="A13:D13"/>
    <mergeCell ref="A14:D14"/>
    <mergeCell ref="A15:D15"/>
    <mergeCell ref="A31:D31"/>
    <mergeCell ref="A32:D32"/>
    <mergeCell ref="A33:D33"/>
    <mergeCell ref="A22:D22"/>
    <mergeCell ref="A23:D23"/>
    <mergeCell ref="A24:D24"/>
    <mergeCell ref="A25:D25"/>
    <mergeCell ref="A26:D26"/>
    <mergeCell ref="A27:D27"/>
    <mergeCell ref="H14:I14"/>
    <mergeCell ref="H15:I15"/>
    <mergeCell ref="H16:I16"/>
    <mergeCell ref="A28:D28"/>
    <mergeCell ref="A29:D29"/>
    <mergeCell ref="A30:D30"/>
    <mergeCell ref="A16:D16"/>
    <mergeCell ref="A17:D17"/>
    <mergeCell ref="A18:D18"/>
    <mergeCell ref="A19:D19"/>
    <mergeCell ref="H7:I8"/>
    <mergeCell ref="H9:I9"/>
    <mergeCell ref="H10:I10"/>
    <mergeCell ref="H11:I11"/>
    <mergeCell ref="H12:I12"/>
    <mergeCell ref="H13:I13"/>
    <mergeCell ref="H22:I22"/>
    <mergeCell ref="H23:I23"/>
    <mergeCell ref="H24:I24"/>
    <mergeCell ref="H25:I25"/>
    <mergeCell ref="H26:I26"/>
    <mergeCell ref="H37:I37"/>
    <mergeCell ref="H39:I39"/>
    <mergeCell ref="H40:I40"/>
    <mergeCell ref="A35:D35"/>
    <mergeCell ref="H27:I27"/>
    <mergeCell ref="H28:I28"/>
    <mergeCell ref="H29:I29"/>
    <mergeCell ref="H30:I30"/>
    <mergeCell ref="H31:I31"/>
    <mergeCell ref="A37:D37"/>
    <mergeCell ref="A34:D34"/>
    <mergeCell ref="A38:D38"/>
    <mergeCell ref="A39:D39"/>
    <mergeCell ref="A40:D40"/>
    <mergeCell ref="A42:D42"/>
    <mergeCell ref="H33:I33"/>
    <mergeCell ref="H34:I34"/>
    <mergeCell ref="A41:D41"/>
    <mergeCell ref="H35:I35"/>
    <mergeCell ref="H36:I36"/>
    <mergeCell ref="H38:I38"/>
    <mergeCell ref="A43:D43"/>
    <mergeCell ref="G3:I3"/>
    <mergeCell ref="N18:N20"/>
    <mergeCell ref="O18:O20"/>
    <mergeCell ref="N15:N17"/>
    <mergeCell ref="O15:O17"/>
    <mergeCell ref="H41:I41"/>
    <mergeCell ref="H42:I42"/>
    <mergeCell ref="H43:I43"/>
    <mergeCell ref="A36:D36"/>
  </mergeCells>
  <printOptions horizontalCentered="1"/>
  <pageMargins left="0.3937007874015748" right="0.3937007874015748" top="0.3937007874015748" bottom="0.3937007874015748" header="0.5118110236220472" footer="0.31496062992125984"/>
  <pageSetup horizontalDpi="600" verticalDpi="600" orientation="portrait" paperSize="9" scale="75"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Лист15"/>
  <dimension ref="A1:A1"/>
  <sheetViews>
    <sheetView zoomScalePageLayoutView="0" workbookViewId="0" topLeftCell="A1">
      <selection activeCell="A1" sqref="A1"/>
    </sheetView>
  </sheetViews>
  <sheetFormatPr defaultColWidth="9.00390625" defaultRowHeight="12.75"/>
  <cols>
    <col min="1" max="1" width="95.75390625" style="0" customWidth="1"/>
  </cols>
  <sheetData>
    <row r="1" ht="12.75">
      <c r="A1" s="30"/>
    </row>
  </sheetData>
  <sheetProtection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Лист4"/>
  <dimension ref="A1:R3"/>
  <sheetViews>
    <sheetView zoomScalePageLayoutView="0" workbookViewId="0" topLeftCell="A1">
      <selection activeCell="M3" sqref="M3"/>
    </sheetView>
  </sheetViews>
  <sheetFormatPr defaultColWidth="9.00390625" defaultRowHeight="12.75"/>
  <cols>
    <col min="1" max="1" width="20.25390625" style="0" customWidth="1"/>
    <col min="2" max="2" width="13.25390625" style="0" customWidth="1"/>
    <col min="3" max="18" width="8.625" style="0" customWidth="1"/>
  </cols>
  <sheetData>
    <row r="1" spans="1:18" ht="27" customHeight="1">
      <c r="A1" s="253" t="s">
        <v>51</v>
      </c>
      <c r="B1" s="29" t="s">
        <v>52</v>
      </c>
      <c r="C1" s="253" t="s">
        <v>53</v>
      </c>
      <c r="D1" s="253"/>
      <c r="E1" s="253" t="s">
        <v>54</v>
      </c>
      <c r="F1" s="253"/>
      <c r="G1" s="253" t="s">
        <v>55</v>
      </c>
      <c r="H1" s="253"/>
      <c r="I1" s="253" t="s">
        <v>56</v>
      </c>
      <c r="J1" s="253"/>
      <c r="K1" s="253" t="s">
        <v>57</v>
      </c>
      <c r="L1" s="253"/>
      <c r="M1" s="253" t="s">
        <v>58</v>
      </c>
      <c r="N1" s="253"/>
      <c r="O1" s="253" t="s">
        <v>59</v>
      </c>
      <c r="P1" s="253"/>
      <c r="Q1" s="253" t="s">
        <v>60</v>
      </c>
      <c r="R1" s="253"/>
    </row>
    <row r="2" spans="1:18" ht="12.75">
      <c r="A2" s="253"/>
      <c r="B2" s="29" t="s">
        <v>61</v>
      </c>
      <c r="C2" s="29" t="s">
        <v>62</v>
      </c>
      <c r="D2" s="29" t="s">
        <v>63</v>
      </c>
      <c r="E2" s="29" t="s">
        <v>62</v>
      </c>
      <c r="F2" s="29" t="s">
        <v>63</v>
      </c>
      <c r="G2" s="29" t="s">
        <v>62</v>
      </c>
      <c r="H2" s="29" t="s">
        <v>63</v>
      </c>
      <c r="I2" s="29" t="s">
        <v>62</v>
      </c>
      <c r="J2" s="29" t="s">
        <v>63</v>
      </c>
      <c r="K2" s="29" t="s">
        <v>62</v>
      </c>
      <c r="L2" s="29" t="s">
        <v>63</v>
      </c>
      <c r="M2" s="29" t="s">
        <v>62</v>
      </c>
      <c r="N2" s="29" t="s">
        <v>63</v>
      </c>
      <c r="O2" s="29" t="s">
        <v>62</v>
      </c>
      <c r="P2" s="29" t="s">
        <v>63</v>
      </c>
      <c r="Q2" s="29" t="s">
        <v>62</v>
      </c>
      <c r="R2" s="29" t="s">
        <v>63</v>
      </c>
    </row>
    <row r="3" spans="1:14" ht="12.75">
      <c r="A3" t="s">
        <v>64</v>
      </c>
      <c r="B3" s="30">
        <v>1</v>
      </c>
      <c r="C3">
        <v>1</v>
      </c>
      <c r="D3">
        <v>5</v>
      </c>
      <c r="E3">
        <v>6</v>
      </c>
      <c r="F3">
        <v>3</v>
      </c>
      <c r="I3">
        <v>6</v>
      </c>
      <c r="J3">
        <v>11</v>
      </c>
      <c r="K3">
        <v>10</v>
      </c>
      <c r="L3">
        <v>3</v>
      </c>
      <c r="M3">
        <v>10</v>
      </c>
      <c r="N3">
        <v>11</v>
      </c>
    </row>
  </sheetData>
  <sheetProtection sheet="1" objects="1" scenarios="1"/>
  <mergeCells count="9">
    <mergeCell ref="Q1:R1"/>
    <mergeCell ref="E1:F1"/>
    <mergeCell ref="I1:J1"/>
    <mergeCell ref="A1:A2"/>
    <mergeCell ref="K1:L1"/>
    <mergeCell ref="M1:N1"/>
    <mergeCell ref="G1:H1"/>
    <mergeCell ref="C1:D1"/>
    <mergeCell ref="O1:P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5"/>
  <dimension ref="A1:F1181"/>
  <sheetViews>
    <sheetView zoomScalePageLayoutView="0" workbookViewId="0" topLeftCell="A1">
      <pane ySplit="2" topLeftCell="A3" activePane="bottomLeft" state="frozen"/>
      <selection pane="topLeft" activeCell="B39" sqref="B39"/>
      <selection pane="bottomLeft" activeCell="B39" sqref="B39"/>
    </sheetView>
  </sheetViews>
  <sheetFormatPr defaultColWidth="9.00390625" defaultRowHeight="12.75"/>
  <cols>
    <col min="1" max="1" width="27.125" style="16" bestFit="1" customWidth="1"/>
    <col min="2" max="3" width="26.125" style="16" bestFit="1" customWidth="1"/>
    <col min="4" max="4" width="27.125" style="5" bestFit="1" customWidth="1"/>
    <col min="5" max="6" width="26.125" style="5" bestFit="1" customWidth="1"/>
    <col min="7" max="16384" width="9.125" style="5" customWidth="1"/>
  </cols>
  <sheetData>
    <row r="1" spans="1:3" ht="12.75">
      <c r="A1" s="14">
        <f>COUNTIF(A3:A1000,"*Ошибка*")</f>
        <v>0</v>
      </c>
      <c r="B1" s="14">
        <f>COUNTIF(B3:B1000,"*Ошибка*")</f>
        <v>0</v>
      </c>
      <c r="C1" s="14">
        <f>COUNTIF(C3:C1000,"*Ошибка*")</f>
        <v>0</v>
      </c>
    </row>
    <row r="2" spans="1:6" ht="12.75">
      <c r="A2" s="15"/>
      <c r="B2" s="15"/>
      <c r="C2" s="15"/>
      <c r="D2" s="15"/>
      <c r="E2" s="15"/>
      <c r="F2" s="15"/>
    </row>
    <row r="1151" ht="12.75">
      <c r="A1151" s="16" t="s">
        <v>49</v>
      </c>
    </row>
    <row r="1152" ht="12.75">
      <c r="A1152" s="16" t="s">
        <v>49</v>
      </c>
    </row>
    <row r="1153" ht="12.75">
      <c r="A1153" s="16" t="s">
        <v>49</v>
      </c>
    </row>
    <row r="1154" ht="12.75">
      <c r="A1154" s="16" t="s">
        <v>49</v>
      </c>
    </row>
    <row r="1155" ht="12.75">
      <c r="A1155" s="16" t="s">
        <v>49</v>
      </c>
    </row>
    <row r="1156" ht="12.75">
      <c r="A1156" s="16" t="s">
        <v>49</v>
      </c>
    </row>
    <row r="1157" ht="12.75">
      <c r="A1157" s="16" t="s">
        <v>49</v>
      </c>
    </row>
    <row r="1158" ht="12.75">
      <c r="A1158" s="16" t="s">
        <v>49</v>
      </c>
    </row>
    <row r="1159" ht="12.75">
      <c r="A1159" s="16" t="s">
        <v>49</v>
      </c>
    </row>
    <row r="1160" ht="12.75">
      <c r="A1160" s="16" t="s">
        <v>49</v>
      </c>
    </row>
    <row r="1161" ht="12.75">
      <c r="A1161" s="16" t="s">
        <v>49</v>
      </c>
    </row>
    <row r="1162" ht="12.75">
      <c r="A1162" s="16" t="s">
        <v>49</v>
      </c>
    </row>
    <row r="1163" ht="12.75">
      <c r="A1163" s="16" t="s">
        <v>49</v>
      </c>
    </row>
    <row r="1164" ht="12.75">
      <c r="A1164" s="16" t="s">
        <v>49</v>
      </c>
    </row>
    <row r="1165" ht="12.75">
      <c r="A1165" s="16" t="s">
        <v>49</v>
      </c>
    </row>
    <row r="1166" ht="12.75">
      <c r="A1166" s="16" t="s">
        <v>49</v>
      </c>
    </row>
    <row r="1167" ht="12.75">
      <c r="A1167" s="16" t="s">
        <v>49</v>
      </c>
    </row>
    <row r="1168" ht="12.75">
      <c r="A1168" s="16" t="s">
        <v>49</v>
      </c>
    </row>
    <row r="1169" ht="12.75">
      <c r="A1169" s="16" t="s">
        <v>49</v>
      </c>
    </row>
    <row r="1170" ht="12.75">
      <c r="A1170" s="16" t="s">
        <v>49</v>
      </c>
    </row>
    <row r="1171" ht="12.75">
      <c r="A1171" s="16" t="s">
        <v>49</v>
      </c>
    </row>
    <row r="1172" ht="12.75">
      <c r="A1172" s="16" t="s">
        <v>49</v>
      </c>
    </row>
    <row r="1173" ht="12.75">
      <c r="A1173" s="16" t="s">
        <v>49</v>
      </c>
    </row>
    <row r="1174" ht="12.75">
      <c r="A1174" s="16" t="s">
        <v>49</v>
      </c>
    </row>
    <row r="1175" ht="12.75">
      <c r="A1175" s="16" t="s">
        <v>49</v>
      </c>
    </row>
    <row r="1176" ht="12.75">
      <c r="A1176" s="16" t="s">
        <v>49</v>
      </c>
    </row>
    <row r="1177" ht="12.75">
      <c r="A1177" s="16" t="s">
        <v>49</v>
      </c>
    </row>
    <row r="1178" ht="12.75">
      <c r="A1178" s="16" t="s">
        <v>49</v>
      </c>
    </row>
    <row r="1179" ht="12.75">
      <c r="A1179" s="16" t="s">
        <v>49</v>
      </c>
    </row>
    <row r="1180" ht="12.75">
      <c r="A1180" s="16" t="s">
        <v>49</v>
      </c>
    </row>
    <row r="1181" ht="12.75">
      <c r="A1181" s="16" t="s">
        <v>49</v>
      </c>
    </row>
  </sheetData>
  <sheetProtection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8"/>
  <dimension ref="A2:C2"/>
  <sheetViews>
    <sheetView zoomScalePageLayoutView="0" workbookViewId="0" topLeftCell="A1">
      <pane ySplit="2" topLeftCell="A3" activePane="bottomLeft" state="frozen"/>
      <selection pane="topLeft" activeCell="B39" sqref="B39"/>
      <selection pane="bottomLeft" activeCell="B39" sqref="B39"/>
    </sheetView>
  </sheetViews>
  <sheetFormatPr defaultColWidth="9.00390625" defaultRowHeight="12.75"/>
  <cols>
    <col min="1" max="1" width="27.125" style="5" bestFit="1" customWidth="1"/>
    <col min="2" max="3" width="26.125" style="5" bestFit="1" customWidth="1"/>
    <col min="4" max="16384" width="9.125" style="5" customWidth="1"/>
  </cols>
  <sheetData>
    <row r="2" spans="1:3" ht="12.75">
      <c r="A2" s="15"/>
      <c r="B2" s="15"/>
      <c r="C2" s="15"/>
    </row>
  </sheetData>
  <sheetProtection sheet="1" objects="1" scenarios="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27">
    <pageSetUpPr fitToPage="1"/>
  </sheetPr>
  <dimension ref="A1:CC3"/>
  <sheetViews>
    <sheetView zoomScaleSheetLayoutView="100" zoomScalePageLayoutView="0" workbookViewId="0" topLeftCell="A1">
      <pane xSplit="1" ySplit="1" topLeftCell="B2" activePane="bottomRight" state="frozen"/>
      <selection pane="topLeft" activeCell="M9" sqref="M9"/>
      <selection pane="topRight" activeCell="M9" sqref="M9"/>
      <selection pane="bottomLeft" activeCell="M9" sqref="M9"/>
      <selection pane="bottomRight" activeCell="M9" sqref="M9"/>
    </sheetView>
  </sheetViews>
  <sheetFormatPr defaultColWidth="9.00390625" defaultRowHeight="12.75"/>
  <cols>
    <col min="1" max="1" width="8.875" style="11" customWidth="1"/>
    <col min="2" max="2" width="38.00390625" style="11" customWidth="1"/>
    <col min="3" max="3" width="27.25390625" style="11" customWidth="1"/>
    <col min="4" max="4" width="9.75390625" style="12" customWidth="1"/>
    <col min="5" max="5" width="3.375" style="13" customWidth="1"/>
    <col min="6" max="10" width="3.00390625" style="13" customWidth="1"/>
    <col min="11" max="11" width="4.00390625" style="13" customWidth="1"/>
    <col min="12" max="12" width="3.125" style="13" customWidth="1"/>
    <col min="13" max="13" width="2.25390625" style="13" bestFit="1" customWidth="1"/>
    <col min="14" max="14" width="2.75390625" style="13" customWidth="1"/>
    <col min="15" max="15" width="2.25390625" style="13" bestFit="1" customWidth="1"/>
    <col min="16" max="16" width="3.00390625" style="13" bestFit="1" customWidth="1"/>
    <col min="17" max="17" width="3.00390625" style="13" customWidth="1"/>
    <col min="18" max="18" width="2.25390625" style="13" bestFit="1" customWidth="1"/>
    <col min="19" max="19" width="2.75390625" style="13" customWidth="1"/>
    <col min="20" max="20" width="2.25390625" style="13" bestFit="1" customWidth="1"/>
    <col min="21" max="21" width="3.00390625" style="13" bestFit="1" customWidth="1"/>
    <col min="22" max="22" width="2.875" style="13" bestFit="1" customWidth="1"/>
    <col min="23" max="23" width="2.25390625" style="13" bestFit="1" customWidth="1"/>
    <col min="24" max="24" width="3.00390625" style="13" bestFit="1" customWidth="1"/>
    <col min="25" max="25" width="2.25390625" style="13" bestFit="1" customWidth="1"/>
    <col min="26" max="26" width="3.00390625" style="13" bestFit="1" customWidth="1"/>
    <col min="27" max="27" width="3.00390625" style="13" customWidth="1"/>
    <col min="28" max="28" width="4.00390625" style="13" customWidth="1"/>
    <col min="29" max="29" width="4.00390625" style="13" bestFit="1" customWidth="1"/>
    <col min="30" max="30" width="4.00390625" style="13" customWidth="1"/>
    <col min="31" max="31" width="4.00390625" style="13" bestFit="1" customWidth="1"/>
    <col min="32" max="32" width="2.625" style="13" customWidth="1"/>
    <col min="33" max="33" width="4.00390625" style="13" customWidth="1"/>
    <col min="34" max="34" width="4.00390625" style="13" bestFit="1" customWidth="1"/>
    <col min="35" max="35" width="4.00390625" style="13" customWidth="1"/>
    <col min="36" max="36" width="4.00390625" style="13" bestFit="1" customWidth="1"/>
    <col min="37" max="37" width="2.625" style="13" customWidth="1"/>
    <col min="38" max="38" width="4.00390625" style="13" customWidth="1"/>
    <col min="39" max="39" width="4.00390625" style="13" bestFit="1" customWidth="1"/>
    <col min="40" max="40" width="4.00390625" style="13" customWidth="1"/>
    <col min="41" max="41" width="4.00390625" style="13" bestFit="1" customWidth="1"/>
    <col min="42" max="42" width="2.75390625" style="13" customWidth="1"/>
    <col min="43" max="43" width="3.875" style="13" customWidth="1"/>
    <col min="44" max="44" width="4.00390625" style="13" bestFit="1" customWidth="1"/>
    <col min="45" max="45" width="4.00390625" style="13" customWidth="1"/>
    <col min="46" max="46" width="4.00390625" style="13" bestFit="1" customWidth="1"/>
    <col min="47" max="47" width="3.125" style="13" customWidth="1"/>
    <col min="48" max="48" width="4.00390625" style="13" customWidth="1"/>
    <col min="49" max="49" width="4.00390625" style="13" bestFit="1" customWidth="1"/>
    <col min="50" max="50" width="4.00390625" style="13" customWidth="1"/>
    <col min="51" max="51" width="4.00390625" style="13" bestFit="1" customWidth="1"/>
    <col min="52" max="52" width="2.875" style="13" customWidth="1"/>
    <col min="53" max="53" width="4.00390625" style="13" customWidth="1"/>
    <col min="54" max="54" width="4.00390625" style="13" bestFit="1" customWidth="1"/>
    <col min="55" max="56" width="4.00390625" style="13" customWidth="1"/>
    <col min="57" max="57" width="3.375" style="13" customWidth="1"/>
    <col min="58" max="58" width="4.00390625" style="13" customWidth="1"/>
    <col min="59" max="59" width="4.00390625" style="13" bestFit="1" customWidth="1"/>
    <col min="60" max="60" width="4.00390625" style="13" customWidth="1"/>
    <col min="61" max="61" width="4.00390625" style="13" bestFit="1" customWidth="1"/>
    <col min="62" max="62" width="3.125" style="13" customWidth="1"/>
    <col min="63" max="63" width="4.00390625" style="13" customWidth="1"/>
    <col min="64" max="64" width="2.00390625" style="13" customWidth="1"/>
    <col min="65" max="65" width="4.00390625" style="13" customWidth="1"/>
    <col min="66" max="66" width="2.25390625" style="13" bestFit="1" customWidth="1"/>
    <col min="67" max="67" width="2.00390625" style="13" customWidth="1"/>
    <col min="68" max="68" width="4.00390625" style="13" customWidth="1"/>
    <col min="69" max="69" width="2.00390625" style="13" customWidth="1"/>
    <col min="70" max="70" width="4.00390625" style="13" customWidth="1"/>
    <col min="71" max="72" width="2.00390625" style="13" customWidth="1"/>
    <col min="73" max="73" width="4.00390625" style="13" customWidth="1"/>
    <col min="74" max="74" width="2.00390625" style="13" customWidth="1"/>
    <col min="75" max="75" width="4.00390625" style="13" customWidth="1"/>
    <col min="76" max="77" width="2.00390625" style="13" customWidth="1"/>
    <col min="78" max="78" width="4.00390625" style="13" customWidth="1"/>
    <col min="79" max="79" width="2.00390625" style="13" customWidth="1"/>
    <col min="80" max="80" width="4.00390625" style="13" customWidth="1"/>
    <col min="81" max="81" width="2.00390625" style="13" customWidth="1"/>
    <col min="82" max="16384" width="9.125" style="13" customWidth="1"/>
  </cols>
  <sheetData>
    <row r="1" spans="1:81" s="10" customFormat="1" ht="45">
      <c r="A1" s="7" t="s">
        <v>34</v>
      </c>
      <c r="B1" s="7" t="s">
        <v>35</v>
      </c>
      <c r="C1" s="7" t="s">
        <v>36</v>
      </c>
      <c r="D1" s="8" t="s">
        <v>47</v>
      </c>
      <c r="E1" s="254" t="s">
        <v>37</v>
      </c>
      <c r="F1" s="254"/>
      <c r="G1" s="254" t="s">
        <v>38</v>
      </c>
      <c r="H1" s="254"/>
      <c r="I1" s="254" t="s">
        <v>39</v>
      </c>
      <c r="J1" s="254"/>
      <c r="K1" s="9" t="s">
        <v>40</v>
      </c>
      <c r="L1" s="9" t="s">
        <v>41</v>
      </c>
      <c r="M1" s="10" t="s">
        <v>42</v>
      </c>
      <c r="N1" s="10" t="s">
        <v>43</v>
      </c>
      <c r="O1" s="10" t="s">
        <v>44</v>
      </c>
      <c r="P1" s="10" t="s">
        <v>43</v>
      </c>
      <c r="Q1" s="9" t="s">
        <v>41</v>
      </c>
      <c r="R1" s="10" t="s">
        <v>42</v>
      </c>
      <c r="S1" s="10" t="s">
        <v>43</v>
      </c>
      <c r="T1" s="10" t="s">
        <v>44</v>
      </c>
      <c r="U1" s="10" t="s">
        <v>43</v>
      </c>
      <c r="V1" s="9" t="s">
        <v>41</v>
      </c>
      <c r="W1" s="10" t="s">
        <v>42</v>
      </c>
      <c r="X1" s="10" t="s">
        <v>43</v>
      </c>
      <c r="Y1" s="10" t="s">
        <v>44</v>
      </c>
      <c r="Z1" s="10" t="s">
        <v>43</v>
      </c>
      <c r="AA1" s="9" t="s">
        <v>41</v>
      </c>
      <c r="AB1" s="10" t="s">
        <v>42</v>
      </c>
      <c r="AC1" s="10" t="s">
        <v>43</v>
      </c>
      <c r="AD1" s="10" t="s">
        <v>44</v>
      </c>
      <c r="AE1" s="10" t="s">
        <v>43</v>
      </c>
      <c r="AF1" s="9" t="s">
        <v>41</v>
      </c>
      <c r="AG1" s="10" t="s">
        <v>42</v>
      </c>
      <c r="AH1" s="10" t="s">
        <v>43</v>
      </c>
      <c r="AI1" s="10" t="s">
        <v>44</v>
      </c>
      <c r="AJ1" s="10" t="s">
        <v>43</v>
      </c>
      <c r="AK1" s="9" t="s">
        <v>41</v>
      </c>
      <c r="AL1" s="10" t="s">
        <v>42</v>
      </c>
      <c r="AM1" s="10" t="s">
        <v>43</v>
      </c>
      <c r="AN1" s="10" t="s">
        <v>44</v>
      </c>
      <c r="AO1" s="10" t="s">
        <v>43</v>
      </c>
      <c r="AP1" s="9" t="s">
        <v>41</v>
      </c>
      <c r="AQ1" s="10" t="s">
        <v>42</v>
      </c>
      <c r="AR1" s="10" t="s">
        <v>43</v>
      </c>
      <c r="AS1" s="10" t="s">
        <v>44</v>
      </c>
      <c r="AT1" s="10" t="s">
        <v>43</v>
      </c>
      <c r="AU1" s="9" t="s">
        <v>41</v>
      </c>
      <c r="AV1" s="10" t="s">
        <v>42</v>
      </c>
      <c r="AW1" s="10" t="s">
        <v>43</v>
      </c>
      <c r="AX1" s="10" t="s">
        <v>44</v>
      </c>
      <c r="AY1" s="10" t="s">
        <v>43</v>
      </c>
      <c r="AZ1" s="9" t="s">
        <v>41</v>
      </c>
      <c r="BA1" s="10" t="s">
        <v>42</v>
      </c>
      <c r="BB1" s="10" t="s">
        <v>43</v>
      </c>
      <c r="BC1" s="10" t="s">
        <v>44</v>
      </c>
      <c r="BD1" s="10" t="s">
        <v>43</v>
      </c>
      <c r="BE1" s="9" t="s">
        <v>41</v>
      </c>
      <c r="BF1" s="10" t="s">
        <v>42</v>
      </c>
      <c r="BG1" s="10" t="s">
        <v>43</v>
      </c>
      <c r="BH1" s="10" t="s">
        <v>44</v>
      </c>
      <c r="BI1" s="10" t="s">
        <v>43</v>
      </c>
      <c r="BJ1" s="9" t="s">
        <v>41</v>
      </c>
      <c r="BK1" s="10" t="s">
        <v>42</v>
      </c>
      <c r="BL1" s="10" t="s">
        <v>43</v>
      </c>
      <c r="BM1" s="10" t="s">
        <v>44</v>
      </c>
      <c r="BN1" s="10" t="s">
        <v>43</v>
      </c>
      <c r="BO1" s="9" t="s">
        <v>41</v>
      </c>
      <c r="BP1" s="10" t="s">
        <v>42</v>
      </c>
      <c r="BQ1" s="10" t="s">
        <v>43</v>
      </c>
      <c r="BR1" s="10" t="s">
        <v>44</v>
      </c>
      <c r="BS1" s="10" t="s">
        <v>43</v>
      </c>
      <c r="BT1" s="9" t="s">
        <v>41</v>
      </c>
      <c r="BU1" s="10" t="s">
        <v>42</v>
      </c>
      <c r="BV1" s="10" t="s">
        <v>43</v>
      </c>
      <c r="BW1" s="10" t="s">
        <v>44</v>
      </c>
      <c r="BX1" s="10" t="s">
        <v>43</v>
      </c>
      <c r="BY1" s="9" t="s">
        <v>41</v>
      </c>
      <c r="BZ1" s="10" t="s">
        <v>42</v>
      </c>
      <c r="CA1" s="10" t="s">
        <v>43</v>
      </c>
      <c r="CB1" s="10" t="s">
        <v>44</v>
      </c>
      <c r="CC1" s="10" t="s">
        <v>43</v>
      </c>
    </row>
    <row r="2" spans="1:16" ht="12">
      <c r="A2" s="11" t="s">
        <v>32</v>
      </c>
      <c r="B2" s="11" t="s">
        <v>83</v>
      </c>
      <c r="C2" s="11" t="s">
        <v>32</v>
      </c>
      <c r="D2" s="12">
        <v>7</v>
      </c>
      <c r="E2" s="13">
        <v>3</v>
      </c>
      <c r="F2" s="13">
        <v>1</v>
      </c>
      <c r="G2" s="13">
        <v>1</v>
      </c>
      <c r="H2" s="13">
        <v>1</v>
      </c>
      <c r="K2" s="13">
        <v>1</v>
      </c>
      <c r="L2" s="13">
        <v>3</v>
      </c>
      <c r="M2" s="13">
        <v>8</v>
      </c>
      <c r="N2" s="13">
        <v>15</v>
      </c>
      <c r="O2" s="13">
        <v>8</v>
      </c>
      <c r="P2" s="13">
        <v>38</v>
      </c>
    </row>
    <row r="3" spans="1:16" ht="12">
      <c r="A3" s="11" t="s">
        <v>84</v>
      </c>
      <c r="B3" s="11" t="s">
        <v>109</v>
      </c>
      <c r="C3" s="11" t="s">
        <v>84</v>
      </c>
      <c r="D3" s="12">
        <v>7</v>
      </c>
      <c r="E3" s="13">
        <v>3</v>
      </c>
      <c r="F3" s="13">
        <v>1</v>
      </c>
      <c r="G3" s="13">
        <v>1</v>
      </c>
      <c r="H3" s="13">
        <v>1</v>
      </c>
      <c r="K3" s="13">
        <v>1</v>
      </c>
      <c r="L3" s="13">
        <v>1</v>
      </c>
      <c r="M3" s="13">
        <v>7</v>
      </c>
      <c r="N3" s="13">
        <v>10</v>
      </c>
      <c r="O3" s="13">
        <v>9</v>
      </c>
      <c r="P3" s="13">
        <v>43</v>
      </c>
    </row>
  </sheetData>
  <sheetProtection sheet="1" objects="1" scenarios="1"/>
  <mergeCells count="3">
    <mergeCell ref="E1:F1"/>
    <mergeCell ref="I1:J1"/>
    <mergeCell ref="G1:H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M9" sqref="M9"/>
    </sheetView>
  </sheetViews>
  <sheetFormatPr defaultColWidth="9.00390625" defaultRowHeight="12.75"/>
  <cols>
    <col min="1" max="1" width="50.375" style="17" bestFit="1" customWidth="1"/>
    <col min="2" max="2" width="9.125" style="18" customWidth="1"/>
    <col min="3" max="3" width="9.125" style="4" customWidth="1"/>
    <col min="4" max="8" width="18.25390625" style="4" customWidth="1"/>
    <col min="9" max="12" width="20.375" style="4" customWidth="1"/>
    <col min="13" max="16384" width="9.125" style="4" customWidth="1"/>
  </cols>
  <sheetData>
    <row r="1" spans="1:2" ht="25.5">
      <c r="A1" s="17" t="s">
        <v>45</v>
      </c>
      <c r="B1" s="18">
        <v>10</v>
      </c>
    </row>
    <row r="2" spans="1:2" ht="25.5">
      <c r="A2" s="17" t="s">
        <v>46</v>
      </c>
      <c r="B2" s="18">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Маргарита</dc:creator>
  <cp:keywords/>
  <dc:description/>
  <cp:lastModifiedBy>Степанова Наталья Александровна</cp:lastModifiedBy>
  <cp:lastPrinted>2023-01-10T13:18:04Z</cp:lastPrinted>
  <dcterms:created xsi:type="dcterms:W3CDTF">2004-11-16T14:07:10Z</dcterms:created>
  <dcterms:modified xsi:type="dcterms:W3CDTF">2023-12-26T07:40:37Z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id="Microsoft.Office.RecordsManagement.PolicyFeatures.Expiration.Formula.BuiltIn"&gt;&lt;number&gt;14&lt;/number&gt;&lt;property&gt;Created&lt;/property&gt;&lt;propertyId&gt;8c06beca-0777-48f7-91c7-6da68bc07b69&lt;/propertyId&gt;&lt;period&gt;days&lt;/period&gt;&lt;/formula&gt;</vt:lpwstr>
  </property>
  <property fmtid="{D5CDD505-2E9C-101B-9397-08002B2CF9AE}" pid="3" name="_dlc_policyId">
    <vt:lpwstr>0x010100CF11C7AEEC8FB34C8749C8A8F92A6812|-1127574682</vt:lpwstr>
  </property>
  <property fmtid="{D5CDD505-2E9C-101B-9397-08002B2CF9AE}" pid="4" name="_dlc_DocId">
    <vt:lpwstr>XQQM7AS6VRJ3-139-14170</vt:lpwstr>
  </property>
  <property fmtid="{D5CDD505-2E9C-101B-9397-08002B2CF9AE}" pid="5" name="_dlc_DocIdItemGuid">
    <vt:lpwstr>a6588579-976e-4380-b39b-8e258bc4292b</vt:lpwstr>
  </property>
  <property fmtid="{D5CDD505-2E9C-101B-9397-08002B2CF9AE}" pid="6" name="_dlc_DocIdUrl">
    <vt:lpwstr>http://spp2/p/_layouts/DocIdRedir.aspx?ID=XQQM7AS6VRJ3-139-14170, XQQM7AS6VRJ3-139-14170</vt:lpwstr>
  </property>
</Properties>
</file>